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Místní rozvoj\Veřejné zakázky\Veřejné zakázky\VŘ 2020\VZMR - rekonstrukce elektro čp. 66, Policie ČR\"/>
    </mc:Choice>
  </mc:AlternateContent>
  <xr:revisionPtr revIDLastSave="0" documentId="13_ncr:1_{09E5C7F2-07ED-4EC4-9CE5-DA606E0794CE}" xr6:coauthVersionLast="45" xr6:coauthVersionMax="45" xr10:uidLastSave="{00000000-0000-0000-0000-000000000000}"/>
  <bookViews>
    <workbookView xWindow="-120" yWindow="-120" windowWidth="29040" windowHeight="15840" tabRatio="953" activeTab="4" xr2:uid="{00000000-000D-0000-FFFF-FFFF00000000}"/>
  </bookViews>
  <sheets>
    <sheet name="rekapitulace" sheetId="21" r:id="rId1"/>
    <sheet name="SO01 km.vedení+PBŘ-mat.+mont." sheetId="88" r:id="rId2"/>
    <sheet name="SO02 obvody od RH-materiál" sheetId="107" r:id="rId3"/>
    <sheet name="SO02 obvody od RH-montáž" sheetId="108" r:id="rId4"/>
    <sheet name="SO03 slaboproud" sheetId="106" r:id="rId5"/>
  </sheets>
  <definedNames>
    <definedName name="_xlnm.Print_Area" localSheetId="0" xml:space="preserve">   rekapitulace!$A$1:$E$52</definedName>
    <definedName name="_xlnm.Print_Area" localSheetId="2">'SO02 obvody od RH-materiál'!$A$1:$G$59</definedName>
    <definedName name="_xlnm.Print_Area" localSheetId="3">'SO02 obvody od RH-montáž'!$A$1:$G$62</definedName>
    <definedName name="_xlnm.Print_Area" localSheetId="4">'SO03 slaboproud'!$A$1:$G$55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21" l="1"/>
  <c r="G42" i="106"/>
  <c r="G41" i="106"/>
  <c r="G22" i="106"/>
  <c r="G21" i="106"/>
  <c r="G24" i="106"/>
  <c r="G44" i="106"/>
  <c r="E29" i="21"/>
  <c r="E28" i="21"/>
  <c r="E27" i="21"/>
  <c r="E26" i="21"/>
  <c r="E19" i="21"/>
  <c r="E18" i="21"/>
  <c r="E13" i="21"/>
  <c r="E12" i="21"/>
  <c r="E30" i="21" l="1"/>
  <c r="G57" i="108"/>
  <c r="G56" i="108"/>
  <c r="G55" i="108"/>
  <c r="G54" i="108"/>
  <c r="G53" i="108"/>
  <c r="G52" i="108"/>
  <c r="G51" i="108"/>
  <c r="G50" i="108"/>
  <c r="G49" i="108"/>
  <c r="G48" i="108"/>
  <c r="G47" i="108"/>
  <c r="G46" i="108"/>
  <c r="G45" i="108"/>
  <c r="G44" i="108"/>
  <c r="G43" i="108"/>
  <c r="G42" i="108"/>
  <c r="G41" i="108"/>
  <c r="G40" i="108"/>
  <c r="G39" i="108"/>
  <c r="G38" i="108"/>
  <c r="G37" i="108"/>
  <c r="G36" i="108"/>
  <c r="G35" i="108"/>
  <c r="G34" i="108"/>
  <c r="G33" i="108"/>
  <c r="G32" i="108"/>
  <c r="G31" i="108"/>
  <c r="G30" i="108"/>
  <c r="G29" i="108"/>
  <c r="G28" i="108"/>
  <c r="G27" i="108"/>
  <c r="G26" i="108"/>
  <c r="G25" i="108"/>
  <c r="G24" i="108"/>
  <c r="G23" i="108"/>
  <c r="G22" i="108"/>
  <c r="G21" i="108"/>
  <c r="G20" i="108"/>
  <c r="G19" i="108"/>
  <c r="G18" i="108"/>
  <c r="G17" i="108"/>
  <c r="G16" i="108"/>
  <c r="G15" i="108"/>
  <c r="G14" i="108"/>
  <c r="G13" i="108"/>
  <c r="G12" i="108"/>
  <c r="G11" i="108"/>
  <c r="G10" i="108"/>
  <c r="G57" i="107"/>
  <c r="G56" i="107"/>
  <c r="G55" i="107"/>
  <c r="G54" i="107"/>
  <c r="G53" i="107"/>
  <c r="G52" i="107"/>
  <c r="G51" i="107"/>
  <c r="G50" i="107"/>
  <c r="G49" i="107"/>
  <c r="G48" i="107"/>
  <c r="G47" i="107"/>
  <c r="G46" i="107"/>
  <c r="G45" i="107"/>
  <c r="G44" i="107"/>
  <c r="G43" i="107"/>
  <c r="G42" i="107"/>
  <c r="G41" i="107"/>
  <c r="G40" i="107"/>
  <c r="G39" i="107"/>
  <c r="G38" i="107"/>
  <c r="G37" i="107"/>
  <c r="G36" i="107"/>
  <c r="G35" i="107"/>
  <c r="G34" i="107"/>
  <c r="G33" i="107"/>
  <c r="G32" i="107"/>
  <c r="G31" i="107"/>
  <c r="G30" i="107"/>
  <c r="G29" i="107"/>
  <c r="G28" i="107"/>
  <c r="G27" i="107"/>
  <c r="G26" i="107"/>
  <c r="G25" i="107"/>
  <c r="G24" i="107"/>
  <c r="G23" i="107"/>
  <c r="G22" i="107"/>
  <c r="G21" i="107"/>
  <c r="G20" i="107"/>
  <c r="G19" i="107"/>
  <c r="G18" i="107"/>
  <c r="G17" i="107"/>
  <c r="G16" i="107"/>
  <c r="G15" i="107"/>
  <c r="G14" i="107"/>
  <c r="G13" i="107"/>
  <c r="G12" i="107"/>
  <c r="G11" i="107"/>
  <c r="G10" i="107"/>
  <c r="G31" i="106"/>
  <c r="G32" i="106"/>
  <c r="G33" i="106"/>
  <c r="G34" i="106"/>
  <c r="G35" i="106"/>
  <c r="G36" i="106"/>
  <c r="G37" i="106"/>
  <c r="G38" i="106"/>
  <c r="G39" i="106"/>
  <c r="G40" i="106"/>
  <c r="G43" i="106"/>
  <c r="G45" i="106"/>
  <c r="G30" i="106"/>
  <c r="G18" i="106"/>
  <c r="G19" i="106"/>
  <c r="G20" i="106"/>
  <c r="G23" i="106"/>
  <c r="G25" i="106"/>
  <c r="G10" i="106"/>
  <c r="G11" i="106"/>
  <c r="G12" i="106"/>
  <c r="G13" i="106"/>
  <c r="G14" i="106"/>
  <c r="G15" i="106"/>
  <c r="G16" i="106"/>
  <c r="G49" i="106" l="1"/>
  <c r="G61" i="108"/>
  <c r="G58" i="107"/>
  <c r="G17" i="106"/>
  <c r="G26" i="106" l="1"/>
  <c r="G27" i="106" s="1"/>
  <c r="G22" i="88" l="1"/>
  <c r="G21" i="88"/>
  <c r="G23" i="88"/>
  <c r="G29" i="88"/>
  <c r="G28" i="88"/>
  <c r="G27" i="88"/>
  <c r="G26" i="88"/>
  <c r="G25" i="88"/>
  <c r="G24" i="88"/>
  <c r="G16" i="88"/>
  <c r="G15" i="88"/>
  <c r="E17" i="21"/>
  <c r="E11" i="21"/>
  <c r="G33" i="88" l="1"/>
  <c r="G17" i="88"/>
  <c r="G11" i="88"/>
  <c r="G12" i="88"/>
  <c r="G13" i="88"/>
  <c r="G14" i="88"/>
  <c r="G10" i="88"/>
  <c r="G18" i="88" l="1"/>
  <c r="E14" i="21" l="1"/>
  <c r="E21" i="21" l="1"/>
  <c r="E15" i="21" l="1"/>
  <c r="E23" i="21" s="1"/>
  <c r="E32" i="21" s="1"/>
  <c r="E34" i="21" l="1"/>
  <c r="E33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Semilsky</author>
  </authors>
  <commentList>
    <comment ref="F5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Semilsky: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Semilsky</author>
  </authors>
  <commentList>
    <comment ref="F51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Semilsky: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<sst xmlns="http://schemas.openxmlformats.org/spreadsheetml/2006/main" count="469" uniqueCount="172">
  <si>
    <t>Stavba:</t>
  </si>
  <si>
    <t>Část:</t>
  </si>
  <si>
    <t>Datum:</t>
  </si>
  <si>
    <t>Zhotovitel:</t>
  </si>
  <si>
    <t>Množství celkem</t>
  </si>
  <si>
    <t>Cena jednotková</t>
  </si>
  <si>
    <t>ks</t>
  </si>
  <si>
    <t>m</t>
  </si>
  <si>
    <t>Objekt:</t>
  </si>
  <si>
    <t>Investor:</t>
  </si>
  <si>
    <t>Specifikace položky</t>
  </si>
  <si>
    <t>Celkem</t>
  </si>
  <si>
    <t>mj</t>
  </si>
  <si>
    <t>X</t>
  </si>
  <si>
    <t>P.č.</t>
  </si>
  <si>
    <t>%</t>
  </si>
  <si>
    <t>základ DPH</t>
  </si>
  <si>
    <t>celk.cena bez DPH</t>
  </si>
  <si>
    <t>Poznámky a upozornění</t>
  </si>
  <si>
    <t>vypracoval: Petr semilský</t>
  </si>
  <si>
    <t>sádra</t>
  </si>
  <si>
    <t>kg</t>
  </si>
  <si>
    <t>materiál celkem</t>
  </si>
  <si>
    <t>celkem elektroinstalace bez DPH</t>
  </si>
  <si>
    <t>Obsah:</t>
  </si>
  <si>
    <t>strana 1</t>
  </si>
  <si>
    <t>strana 2</t>
  </si>
  <si>
    <t>strana 3</t>
  </si>
  <si>
    <t>strana 4</t>
  </si>
  <si>
    <t>strana 5</t>
  </si>
  <si>
    <t>REKAPITULACE</t>
  </si>
  <si>
    <t>montáž celkem</t>
  </si>
  <si>
    <t xml:space="preserve">REKAPITULACE </t>
  </si>
  <si>
    <t xml:space="preserve">materiál celkem </t>
  </si>
  <si>
    <t xml:space="preserve">montážní práce celkem </t>
  </si>
  <si>
    <t>kód</t>
  </si>
  <si>
    <t>Krabice přístrojová - odbočná KU68</t>
  </si>
  <si>
    <t>svorka BERNARD vč. CU-pásku</t>
  </si>
  <si>
    <t>97403-1134</t>
  </si>
  <si>
    <t>Specifikace položky - materiál</t>
  </si>
  <si>
    <t>Specifikace položky - montáž</t>
  </si>
  <si>
    <t>Kabel CYKY 5Jx16 mm2 ( R1.2 )</t>
  </si>
  <si>
    <t>spínač řaz.1, do KU 68, IP 20 , komplet</t>
  </si>
  <si>
    <t>spínač řaz.5, do KU 68, IP 20, komplet</t>
  </si>
  <si>
    <t>spínač řaz.6, do KU 68, IP 20, komplet</t>
  </si>
  <si>
    <t>spínač řaz.7, do KU 68, IP 20,komplet</t>
  </si>
  <si>
    <t>tlačítko do KU 68, IP 20 ( ventilátor ), komplet</t>
  </si>
  <si>
    <t xml:space="preserve">výseky kabelových drážek a průrazy </t>
  </si>
  <si>
    <t>Zásuvka jednoduchá 16A/230V do KU 68, IP20, komplet</t>
  </si>
  <si>
    <t>Zásuvka dvounásobná 16A/230V do KU 68, IP 20, komplet</t>
  </si>
  <si>
    <t>spínač řaz.2x 6, do KU 68, IP 20,komplet</t>
  </si>
  <si>
    <t xml:space="preserve">LED-20W, liniové svítidlo s integr.spínačem, KO-kryt, 2200lm,  rozměry : 1200x32x43, IP 54, označení dle legendy na výkr.: N </t>
  </si>
  <si>
    <t>Vodič H07V-K 25 zž ( směr : POP.1)</t>
  </si>
  <si>
    <t>duben 2020</t>
  </si>
  <si>
    <t xml:space="preserve">nouz. vestav.svítidlo LED-3W/1hod,350lm,optika pro únik.cesty rozměry:95x95x47,7mm, označ. dle legendy na výkrese: N1
</t>
  </si>
  <si>
    <t>přístrojová krabice pro parapetní kanál 100x60mm</t>
  </si>
  <si>
    <t>CELKEM URN</t>
  </si>
  <si>
    <t xml:space="preserve">DOBŘÍŠ - POLIKLINIKA, Pražská  čp. 38, OPRAVA ELEKTROINSTALACE </t>
  </si>
  <si>
    <t>Město Dobříš, Mírové náměstí 119, 263 01 Dobříš</t>
  </si>
  <si>
    <t>SPECIFIKACE POLOŽKY</t>
  </si>
  <si>
    <t>DODÁVKY ZAŘÍZENÍ</t>
  </si>
  <si>
    <t>D.1.4.5 ZAŘÍZENÍ SILNOPROUDÉ ELEKTROTECHNIKY</t>
  </si>
  <si>
    <t>dodávky celkem bez DPH</t>
  </si>
  <si>
    <t>mezisoučet,  URN + dodávky zařízení</t>
  </si>
  <si>
    <t>červen 2020</t>
  </si>
  <si>
    <t>Vodič H07V-K 35 zž ( připojení SPD )</t>
  </si>
  <si>
    <t>Kabel CYKY 5Jx16 mm2 ( RH )</t>
  </si>
  <si>
    <t>Kabel CHKE-V 2Ox1,5 mm2 ( tlačítko )</t>
  </si>
  <si>
    <t>Kabel CHKE-V 3DJx1,5 mm2 - ( napěť.spoušť )</t>
  </si>
  <si>
    <t>kabelové příchytky  24-29mm</t>
  </si>
  <si>
    <r>
      <t xml:space="preserve">příchytky s funkční integritou, </t>
    </r>
    <r>
      <rPr>
        <sz val="9"/>
        <rFont val="Arial"/>
        <family val="2"/>
        <charset val="238"/>
      </rPr>
      <t>(TOTÁL+CENTRÁLSTOP)</t>
    </r>
  </si>
  <si>
    <r>
      <t xml:space="preserve">svodič.bleskových proudů </t>
    </r>
    <r>
      <rPr>
        <sz val="8"/>
        <rFont val="Arial"/>
        <family val="2"/>
        <charset val="238"/>
      </rPr>
      <t>SPD - T1+T2 v typizované skříni</t>
    </r>
  </si>
  <si>
    <t>výseky drážek + průrazy + úprava niky pro SPD</t>
  </si>
  <si>
    <t xml:space="preserve"> ER.1, osazení včetně ukončení vodičů</t>
  </si>
  <si>
    <t>SO 01 Úpravy na kmenovém vedení 0,4kV a TOTÁL STOP, materiál + montáž</t>
  </si>
  <si>
    <t>Kabel CYKY 5Jx10 mm2 ( od záložního zdroje )</t>
  </si>
  <si>
    <t>Kabel CYKY 5Jx2,5 mm2  ( el.sporák )</t>
  </si>
  <si>
    <t>Kabel CYKY 3Jx2,5 mm2 ( zálohované obvody )</t>
  </si>
  <si>
    <t>Kabel CYKY 3Ox1,5 mm2 ( zálohované obvod- ovl. osvětlení)</t>
  </si>
  <si>
    <t>Kabel CYKY 3Jx1,5 mm2 ( zálohované obvody)</t>
  </si>
  <si>
    <t>Kabel CYKY 3Dx1,5 mm2 ( soumrak.čidlo )</t>
  </si>
  <si>
    <t>Kabel CYKY 3Jx2,5 mm2 ( VZT.1 + VZT.2 )</t>
  </si>
  <si>
    <t>Kabel CYKY 3Jx2,5 mm2 ( nezálohované obvody - zásuvky)</t>
  </si>
  <si>
    <t>Kabel CYKY 3Jx1,5 mm2 ( nezálohované světel. obvody)</t>
  </si>
  <si>
    <t>Kabel CYKY 3Ox1,5 mm2 ( nezálohované osvětlení - ovládání )</t>
  </si>
  <si>
    <t>Kabel CHKE-V 3Dx1,5 mm2 - ( napěť.spoušť )</t>
  </si>
  <si>
    <r>
      <t xml:space="preserve">Kabel CHKE-R 5Jx1,5 mm2 </t>
    </r>
    <r>
      <rPr>
        <sz val="9"/>
        <rFont val="Arial"/>
        <family val="2"/>
        <charset val="238"/>
      </rPr>
      <t>(vývod ke svítidlům: hala+chodba.2)</t>
    </r>
  </si>
  <si>
    <r>
      <t>Kabel CHKE-R 3Jx1,5 mm2</t>
    </r>
    <r>
      <rPr>
        <sz val="9"/>
        <rFont val="Arial"/>
        <family val="2"/>
        <charset val="238"/>
      </rPr>
      <t xml:space="preserve"> (vývod ke svítidlům: hala+chodba.2)</t>
    </r>
  </si>
  <si>
    <t>Kabel CYKY 3Jx1,5 mm2 ( 2x připojení sociál. zařízení)</t>
  </si>
  <si>
    <t>Vodič CY 6 zž ( základn.stanice rádiového vys. + RACK )</t>
  </si>
  <si>
    <t>Vodič CY 10 zž ( VZT.2 )</t>
  </si>
  <si>
    <t>Vodič CY 4 zž ( pospojení stáv.soc. zařízení - nekalkulováno )</t>
  </si>
  <si>
    <t>instalační krabice pro přístroje na povrch, IP 20</t>
  </si>
  <si>
    <t xml:space="preserve">vkládací lišta 18x13mm </t>
  </si>
  <si>
    <t>přístrojová přechodka ( el.sporák ) do KU 68, komplet, IP 20</t>
  </si>
  <si>
    <t xml:space="preserve">Kabel UTP Cat.5e </t>
  </si>
  <si>
    <t>zásuvka  RJ45</t>
  </si>
  <si>
    <t>příchytky kabelů vč. Spoj.materiálu</t>
  </si>
  <si>
    <t>stínící kanál 40x20mm</t>
  </si>
  <si>
    <t>parapetní kanál 100x60mm vč.rohohových, spoj. a konc.rohů
( možnost osazení přístr.nosiče, příčky a  stínícího kanálu )</t>
  </si>
  <si>
    <r>
      <t xml:space="preserve">parapetní kanál 100x60mm vč.rohohových, spoj. a konc.rohů
</t>
    </r>
    <r>
      <rPr>
        <b/>
        <sz val="10"/>
        <rFont val="Arial"/>
        <family val="2"/>
        <charset val="238"/>
      </rPr>
      <t>- kalkulován v SO03-slaboproud</t>
    </r>
  </si>
  <si>
    <t>přívodka 32A/400V, 5P od náhradního zdroje, IP 44,pod omítku</t>
  </si>
  <si>
    <t xml:space="preserve">LED - 20W, 2500lm, Ra 80, 4000K, IP 20, opálový kryt
rozměry: 630x110x60 mm označení dle legendy na výkrese: D </t>
  </si>
  <si>
    <t xml:space="preserve">nouzové vestav.svítidlo LED-3W/1hod, 350lm,univerzální optika  rozměry:95x95x47,7mm, označ. dle legendy na výkrese: N2
</t>
  </si>
  <si>
    <t xml:space="preserve">nouz.přisaz.svítidlo LED-1W/1hod, 130lm
rozměry: 276x143x44mm, označ. dle legendy na výkrese: N3
</t>
  </si>
  <si>
    <t>multifunkční relé na DIN-lištu ( do stáv.rozvodnice na WC )</t>
  </si>
  <si>
    <t>LED-stropní svítidlo 27W, opál. PMMA kryt. IP 44,
označení na výkrese : F</t>
  </si>
  <si>
    <t>stínící kanál 40x33mm</t>
  </si>
  <si>
    <t xml:space="preserve">vkládací lišta 60x40mm </t>
  </si>
  <si>
    <t>ohebná trubka  320N/5cm, 25/21mm</t>
  </si>
  <si>
    <t>ohebná trubka  320N/5cm, 16/12mm</t>
  </si>
  <si>
    <t>přístrojová podložka pro parapet.kanál 100x60mm dvojnásobná
- kalkulováno v SO02-silnoproud</t>
  </si>
  <si>
    <t>přístrojová podložka pro parapet.kanál 100x60mm trojnásobná
- kalkulováno v SO02-silnoproud</t>
  </si>
  <si>
    <t xml:space="preserve">Kabel LAM 6x ( 4+2 ) </t>
  </si>
  <si>
    <t xml:space="preserve">LED-liniové sv., 57W, 6200lm, 4000K, IP 20, matná mřížka
rozměry: 1558x264x60 mm označení dle legendy na výkrese: A </t>
  </si>
  <si>
    <t xml:space="preserve">LED-liniové sv., 37W, 4000lm, 4000K, IP 20, matná mřížka
rozměry: 1258x264x60 mm označení dle legendy na výkrese: B </t>
  </si>
  <si>
    <t>připoj.svorka - uzemňvací bod pro záložní zdroj</t>
  </si>
  <si>
    <t>Vodič H07V-K 25 zž ( připojení SPD + ER.1)</t>
  </si>
  <si>
    <t>Vodič H07V-K 35 č ( směr : POP.4)</t>
  </si>
  <si>
    <t xml:space="preserve">LED-liniové sv., 25W, 3600lm, Ra 80, 4000K, IP20, opálový kryt
rozměry: 1210x110x60 mm označení dle legendy na výkrese: C </t>
  </si>
  <si>
    <t>svazkový držák, FeZn  s funkční integritou</t>
  </si>
  <si>
    <t>příchytky kabelů vč.spoj.materiálu</t>
  </si>
  <si>
    <t>vkládací lišta 18x13mm</t>
  </si>
  <si>
    <t>Celková kontrola el.zařízení a vyhotovení zprávy do 250.tis.montážních prací - datové rozvody</t>
  </si>
  <si>
    <t>odzkoučení a vyhotovení zprávy nebo protokolu - EZS</t>
  </si>
  <si>
    <t xml:space="preserve"> ER.1 - montáž pod omítku, osazení včetně uknčení vodičů</t>
  </si>
  <si>
    <t xml:space="preserve"> RH - montáž pod omítku, osazení včetně uknčení vodičů</t>
  </si>
  <si>
    <t>LED-vestavné svítidlo 32W, 4100lm, opálový kryt
rozměry: 569x596x90mm, označení dle legendy na výkrese: E</t>
  </si>
  <si>
    <t xml:space="preserve">nouzové vestav.svítidlo,rozměry:95x95x47,7mm, označ. N1 a N2
</t>
  </si>
  <si>
    <t>LED-liniové svítidlo,  přisazená montáž</t>
  </si>
  <si>
    <t>LED-vestavné svítidlo 
rozměry: 569x596x90mm, označení dle legendy na výkrese: E</t>
  </si>
  <si>
    <t>strana 3/5</t>
  </si>
  <si>
    <t>strana 4/5</t>
  </si>
  <si>
    <t>strana 2/5</t>
  </si>
  <si>
    <t>strana 5/5</t>
  </si>
  <si>
    <t>Elektroměrový rozvaděr ER.1</t>
  </si>
  <si>
    <t>Hlavní rozvaděč RH</t>
  </si>
  <si>
    <t>svodič bleskových proudů typ  I+II, 25/275kA v typizované skříni</t>
  </si>
  <si>
    <t>doprava dodávek</t>
  </si>
  <si>
    <t xml:space="preserve">SO 01 Úpravy na kmenovém vedení 0,4kV a TOTÁL STOP, materiál </t>
  </si>
  <si>
    <t>SO 01 Úpravy na kmenovém vedení 0,4kV a TOTÁL STOP, montáž</t>
  </si>
  <si>
    <t>D.1.4.6 ZAŘÍZENÍ SLABOPROUDÉ ELEKTROTECHNIKY</t>
  </si>
  <si>
    <t>SO 03 Strukturovaná kabeláž + EZS, materiál + montáž</t>
  </si>
  <si>
    <t>SO 03 Strukturovaná kabeláž + EZS, montáž</t>
  </si>
  <si>
    <t>SO 03 Strukturovaná kabeláž + EZS, materiál</t>
  </si>
  <si>
    <t>SO 02 obvody od RH, materiál</t>
  </si>
  <si>
    <t>SO 02 obvody od RH, montáž</t>
  </si>
  <si>
    <t>kontrolní měření systému hlavního pospojování</t>
  </si>
  <si>
    <t>Celková prohlídka el.zařízení a vyhotovení revizní zprávy</t>
  </si>
  <si>
    <t>kontrolní stávajícího místního pospojení v neřešené koupelně</t>
  </si>
  <si>
    <t>přepojení stáv.elektroinstalace v neřešných soc. zářízeních na nový přívod od RH</t>
  </si>
  <si>
    <t>přepojení stáv.VZT.2 ( obvod č. 3 ) na nový přívod od RH</t>
  </si>
  <si>
    <t xml:space="preserve">1. komponenty kalkulovány v základních řadách 
     - např. ABB-TANGO, Schneider-elektric-UNICA, Legrand-VALENA  + 5% až 8%
2. ceny platné k 1. 6. 2020
3. NEKALKULOVÁNO :
  - demontáže stáv. elektroinstalace, požární ucpávky, samostatné požární úseky pro kabelová vedení v NÚC
  - začištění výseků,  úklid, odvoz staveb. sutě a demontovaného materiálu
</t>
  </si>
  <si>
    <t>Zásuvka jednoduchá 16A/230V, IP20, komplet</t>
  </si>
  <si>
    <t>Zásuvka dvounásobná 16A/230V, IP 20, komplet</t>
  </si>
  <si>
    <r>
      <t xml:space="preserve">parapetní kanál 100x60mm vč.rohohových, spoj. a konc.rohů
</t>
    </r>
    <r>
      <rPr>
        <b/>
        <sz val="10"/>
        <rFont val="Arial"/>
        <family val="2"/>
        <charset val="238"/>
      </rPr>
      <t>- kalkulováno v SO03-slaboproud</t>
    </r>
  </si>
  <si>
    <r>
      <t xml:space="preserve">přístroj.podložka pro </t>
    </r>
    <r>
      <rPr>
        <sz val="9"/>
        <rFont val="Arial"/>
        <family val="2"/>
        <charset val="238"/>
      </rPr>
      <t>parapet.kanál 100x60mm dvojnásobná, v SO03</t>
    </r>
  </si>
  <si>
    <r>
      <t>přístroj.podložka pro</t>
    </r>
    <r>
      <rPr>
        <sz val="9"/>
        <rFont val="Arial"/>
        <family val="2"/>
        <charset val="238"/>
      </rPr>
      <t xml:space="preserve"> parapet.kanál 100x60mm trojnásobná, v SO03</t>
    </r>
  </si>
  <si>
    <t>přístrojová krabice pro parapetní kanál 100x60mm, v SO03</t>
  </si>
  <si>
    <t>výchozí revizní zpráva</t>
  </si>
  <si>
    <t>strana 1/5</t>
  </si>
  <si>
    <t>DOBŘÍŠ - objekt čp.66, oprava elektroinstalace v prostorech Policie ČR</t>
  </si>
  <si>
    <t>PETR SEMILSKÝ PROJEKCE EL. ZAŘÍZENÍ do 22kV, IČ: 693 72 659, Kamýk nad Vltavou 222, 262 63</t>
  </si>
  <si>
    <t xml:space="preserve"> tel. 602 693 126 </t>
  </si>
  <si>
    <t xml:space="preserve"> dne: 25. 6. 2020</t>
  </si>
  <si>
    <t>přidružené výkony z C21M ....%</t>
  </si>
  <si>
    <t>GZS … % z C21M a navázaný materiál</t>
  </si>
  <si>
    <t>koordinace s ostatními profesemi ...…% Podledy )</t>
  </si>
  <si>
    <t>zařízení staveniště ( hl.III) ….. %</t>
  </si>
  <si>
    <t>zpracování a tisk dokumentace skutečného provedení …. %</t>
  </si>
  <si>
    <t>VÝKAZ VÝMĚR</t>
  </si>
  <si>
    <t>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</si>
</sst>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u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4">
    <xf numFmtId="0" fontId="0" fillId="0" borderId="0" xfId="0"/>
    <xf numFmtId="0" fontId="0" fillId="0" borderId="0" xfId="0" applyFill="1" applyAlignment="1"/>
    <xf numFmtId="0" fontId="0" fillId="0" borderId="3" xfId="0" applyBorder="1"/>
    <xf numFmtId="0" fontId="0" fillId="0" borderId="0" xfId="0" applyBorder="1"/>
    <xf numFmtId="4" fontId="0" fillId="0" borderId="10" xfId="0" applyNumberFormat="1" applyBorder="1"/>
    <xf numFmtId="0" fontId="0" fillId="0" borderId="13" xfId="0" applyBorder="1" applyAlignment="1">
      <alignment horizontal="center" vertical="center"/>
    </xf>
    <xf numFmtId="0" fontId="0" fillId="3" borderId="0" xfId="0" applyFill="1" applyBorder="1"/>
    <xf numFmtId="0" fontId="0" fillId="3" borderId="18" xfId="0" applyFill="1" applyBorder="1"/>
    <xf numFmtId="0" fontId="0" fillId="0" borderId="20" xfId="0" applyBorder="1" applyAlignment="1">
      <alignment horizontal="center"/>
    </xf>
    <xf numFmtId="4" fontId="0" fillId="0" borderId="20" xfId="0" applyNumberFormat="1" applyBorder="1"/>
    <xf numFmtId="4" fontId="0" fillId="0" borderId="21" xfId="0" applyNumberFormat="1" applyBorder="1"/>
    <xf numFmtId="0" fontId="0" fillId="0" borderId="2" xfId="0" applyFill="1" applyBorder="1"/>
    <xf numFmtId="0" fontId="0" fillId="0" borderId="19" xfId="0" applyFill="1" applyBorder="1" applyAlignment="1">
      <alignment horizontal="center"/>
    </xf>
    <xf numFmtId="0" fontId="0" fillId="0" borderId="20" xfId="0" applyFill="1" applyBorder="1"/>
    <xf numFmtId="0" fontId="0" fillId="0" borderId="11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" fontId="0" fillId="0" borderId="21" xfId="0" applyNumberFormat="1" applyFill="1" applyBorder="1"/>
    <xf numFmtId="4" fontId="0" fillId="0" borderId="12" xfId="0" applyNumberFormat="1" applyFill="1" applyBorder="1"/>
    <xf numFmtId="4" fontId="7" fillId="0" borderId="17" xfId="0" applyNumberFormat="1" applyFont="1" applyFill="1" applyBorder="1"/>
    <xf numFmtId="4" fontId="0" fillId="0" borderId="20" xfId="0" applyNumberFormat="1" applyFill="1" applyBorder="1"/>
    <xf numFmtId="0" fontId="0" fillId="0" borderId="0" xfId="0"/>
    <xf numFmtId="0" fontId="0" fillId="3" borderId="0" xfId="0" applyFill="1" applyBorder="1"/>
    <xf numFmtId="0" fontId="0" fillId="3" borderId="18" xfId="0" applyFill="1" applyBorder="1"/>
    <xf numFmtId="0" fontId="0" fillId="0" borderId="0" xfId="0" applyFill="1" applyBorder="1"/>
    <xf numFmtId="0" fontId="0" fillId="0" borderId="0" xfId="0"/>
    <xf numFmtId="0" fontId="0" fillId="0" borderId="0" xfId="0" applyBorder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wrapText="1"/>
    </xf>
    <xf numFmtId="0" fontId="0" fillId="2" borderId="27" xfId="0" applyFill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2" xfId="0" applyBorder="1"/>
    <xf numFmtId="4" fontId="0" fillId="0" borderId="2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11" xfId="0" applyBorder="1" applyAlignment="1">
      <alignment horizontal="center"/>
    </xf>
    <xf numFmtId="4" fontId="0" fillId="0" borderId="12" xfId="0" applyNumberFormat="1" applyBorder="1"/>
    <xf numFmtId="0" fontId="0" fillId="0" borderId="20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0" xfId="0"/>
    <xf numFmtId="0" fontId="0" fillId="3" borderId="18" xfId="0" applyFill="1" applyBorder="1"/>
    <xf numFmtId="4" fontId="0" fillId="0" borderId="2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4" fontId="0" fillId="0" borderId="5" xfId="0" applyNumberFormat="1" applyFill="1" applyBorder="1" applyAlignment="1"/>
    <xf numFmtId="0" fontId="0" fillId="2" borderId="33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5" fillId="0" borderId="0" xfId="0" applyFont="1" applyBorder="1" applyAlignment="1"/>
    <xf numFmtId="0" fontId="5" fillId="0" borderId="2" xfId="0" applyFont="1" applyBorder="1" applyAlignment="1">
      <alignment horizontal="left" vertical="center" indent="1"/>
    </xf>
    <xf numFmtId="0" fontId="0" fillId="0" borderId="31" xfId="0" applyFill="1" applyBorder="1" applyAlignment="1">
      <alignment horizontal="center"/>
    </xf>
    <xf numFmtId="4" fontId="7" fillId="0" borderId="32" xfId="0" applyNumberFormat="1" applyFont="1" applyFill="1" applyBorder="1"/>
    <xf numFmtId="4" fontId="0" fillId="0" borderId="3" xfId="0" applyNumberFormat="1" applyBorder="1"/>
    <xf numFmtId="4" fontId="7" fillId="0" borderId="1" xfId="0" applyNumberFormat="1" applyFont="1" applyBorder="1"/>
    <xf numFmtId="4" fontId="0" fillId="0" borderId="26" xfId="0" applyNumberFormat="1" applyBorder="1"/>
    <xf numFmtId="0" fontId="0" fillId="0" borderId="13" xfId="0" applyBorder="1" applyAlignment="1">
      <alignment horizontal="center"/>
    </xf>
    <xf numFmtId="0" fontId="0" fillId="0" borderId="0" xfId="0"/>
    <xf numFmtId="0" fontId="0" fillId="0" borderId="2" xfId="0" applyFill="1" applyBorder="1" applyAlignment="1">
      <alignment horizontal="left" indent="1"/>
    </xf>
    <xf numFmtId="0" fontId="0" fillId="0" borderId="20" xfId="0" applyFill="1" applyBorder="1" applyAlignment="1">
      <alignment horizontal="left" indent="1"/>
    </xf>
    <xf numFmtId="164" fontId="0" fillId="0" borderId="2" xfId="0" applyNumberFormat="1" applyFill="1" applyBorder="1"/>
    <xf numFmtId="4" fontId="0" fillId="0" borderId="2" xfId="0" applyNumberFormat="1" applyFill="1" applyBorder="1" applyAlignment="1">
      <alignment horizontal="left" indent="1"/>
    </xf>
    <xf numFmtId="4" fontId="0" fillId="0" borderId="12" xfId="0" applyNumberFormat="1" applyFill="1" applyBorder="1" applyAlignment="1">
      <alignment horizontal="right"/>
    </xf>
    <xf numFmtId="4" fontId="7" fillId="0" borderId="17" xfId="0" applyNumberFormat="1" applyFont="1" applyFill="1" applyBorder="1" applyAlignment="1">
      <alignment horizontal="right"/>
    </xf>
    <xf numFmtId="0" fontId="0" fillId="0" borderId="36" xfId="0" applyFill="1" applyBorder="1" applyAlignment="1">
      <alignment horizontal="center"/>
    </xf>
    <xf numFmtId="4" fontId="7" fillId="0" borderId="40" xfId="0" applyNumberFormat="1" applyFont="1" applyFill="1" applyBorder="1"/>
    <xf numFmtId="0" fontId="0" fillId="0" borderId="41" xfId="0" applyFill="1" applyBorder="1" applyAlignment="1">
      <alignment horizontal="center"/>
    </xf>
    <xf numFmtId="4" fontId="0" fillId="0" borderId="42" xfId="0" applyNumberFormat="1" applyFill="1" applyBorder="1"/>
    <xf numFmtId="0" fontId="0" fillId="0" borderId="43" xfId="0" applyFill="1" applyBorder="1" applyAlignment="1">
      <alignment horizontal="center"/>
    </xf>
    <xf numFmtId="4" fontId="7" fillId="0" borderId="45" xfId="0" applyNumberFormat="1" applyFont="1" applyFill="1" applyBorder="1"/>
    <xf numFmtId="4" fontId="0" fillId="0" borderId="26" xfId="0" applyNumberFormat="1" applyFill="1" applyBorder="1" applyAlignment="1">
      <alignment horizontal="right"/>
    </xf>
    <xf numFmtId="0" fontId="0" fillId="0" borderId="0" xfId="0"/>
    <xf numFmtId="0" fontId="0" fillId="3" borderId="0" xfId="0" applyFill="1" applyBorder="1"/>
    <xf numFmtId="0" fontId="0" fillId="0" borderId="29" xfId="0" applyBorder="1"/>
    <xf numFmtId="0" fontId="0" fillId="0" borderId="0" xfId="0"/>
    <xf numFmtId="0" fontId="0" fillId="0" borderId="28" xfId="0" applyFill="1" applyBorder="1" applyAlignment="1">
      <alignment horizontal="left" indent="1"/>
    </xf>
    <xf numFmtId="0" fontId="0" fillId="0" borderId="0" xfId="0" applyFill="1" applyBorder="1" applyAlignment="1">
      <alignment horizontal="center"/>
    </xf>
    <xf numFmtId="0" fontId="0" fillId="0" borderId="0" xfId="0"/>
    <xf numFmtId="0" fontId="0" fillId="3" borderId="0" xfId="0" applyFill="1" applyBorder="1"/>
    <xf numFmtId="0" fontId="6" fillId="3" borderId="0" xfId="0" applyFont="1" applyFill="1" applyBorder="1" applyAlignment="1">
      <alignment horizontal="right"/>
    </xf>
    <xf numFmtId="0" fontId="0" fillId="0" borderId="2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0" fontId="0" fillId="0" borderId="0" xfId="0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vertical="center"/>
    </xf>
    <xf numFmtId="4" fontId="0" fillId="0" borderId="46" xfId="0" applyNumberFormat="1" applyBorder="1"/>
    <xf numFmtId="0" fontId="7" fillId="0" borderId="0" xfId="0" applyFont="1" applyFill="1" applyBorder="1"/>
    <xf numFmtId="4" fontId="7" fillId="0" borderId="0" xfId="0" applyNumberFormat="1" applyFont="1" applyFill="1" applyBorder="1"/>
    <xf numFmtId="0" fontId="0" fillId="0" borderId="47" xfId="0" applyFill="1" applyBorder="1" applyAlignment="1">
      <alignment horizontal="center"/>
    </xf>
    <xf numFmtId="0" fontId="0" fillId="0" borderId="48" xfId="0" applyFill="1" applyBorder="1" applyAlignment="1">
      <alignment horizontal="left" indent="1"/>
    </xf>
    <xf numFmtId="0" fontId="0" fillId="0" borderId="49" xfId="0" applyFont="1" applyFill="1" applyBorder="1" applyAlignment="1">
      <alignment horizontal="left" indent="1"/>
    </xf>
    <xf numFmtId="0" fontId="0" fillId="0" borderId="4" xfId="0" applyFont="1" applyFill="1" applyBorder="1" applyAlignment="1"/>
    <xf numFmtId="0" fontId="0" fillId="0" borderId="4" xfId="0" applyFill="1" applyBorder="1" applyAlignment="1"/>
    <xf numFmtId="0" fontId="0" fillId="0" borderId="9" xfId="0" applyFill="1" applyBorder="1" applyAlignment="1">
      <alignment horizontal="center"/>
    </xf>
    <xf numFmtId="0" fontId="0" fillId="0" borderId="3" xfId="0" applyFill="1" applyBorder="1" applyAlignment="1">
      <alignment horizontal="left" indent="1"/>
    </xf>
    <xf numFmtId="0" fontId="0" fillId="0" borderId="3" xfId="0" applyFill="1" applyBorder="1"/>
    <xf numFmtId="4" fontId="0" fillId="0" borderId="3" xfId="0" applyNumberFormat="1" applyFill="1" applyBorder="1"/>
    <xf numFmtId="4" fontId="0" fillId="0" borderId="10" xfId="0" applyNumberFormat="1" applyFill="1" applyBorder="1"/>
    <xf numFmtId="0" fontId="5" fillId="0" borderId="2" xfId="0" applyFont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0" fillId="0" borderId="0" xfId="0" applyFont="1" applyBorder="1" applyAlignment="1"/>
    <xf numFmtId="0" fontId="5" fillId="0" borderId="0" xfId="0" applyFont="1" applyBorder="1" applyAlignment="1">
      <alignment horizontal="left" indent="1"/>
    </xf>
    <xf numFmtId="0" fontId="10" fillId="0" borderId="2" xfId="0" applyFont="1" applyBorder="1" applyAlignment="1"/>
    <xf numFmtId="0" fontId="5" fillId="0" borderId="2" xfId="0" applyFont="1" applyBorder="1" applyAlignment="1"/>
    <xf numFmtId="0" fontId="0" fillId="0" borderId="28" xfId="0" applyBorder="1" applyAlignment="1">
      <alignment vertical="center" wrapText="1"/>
    </xf>
    <xf numFmtId="4" fontId="0" fillId="0" borderId="5" xfId="0" applyNumberFormat="1" applyBorder="1"/>
    <xf numFmtId="0" fontId="0" fillId="0" borderId="4" xfId="0" applyBorder="1" applyAlignment="1">
      <alignment vertical="center" wrapText="1"/>
    </xf>
    <xf numFmtId="0" fontId="7" fillId="0" borderId="23" xfId="0" applyFont="1" applyFill="1" applyBorder="1" applyAlignment="1"/>
    <xf numFmtId="0" fontId="0" fillId="0" borderId="24" xfId="0" applyBorder="1" applyAlignment="1"/>
    <xf numFmtId="0" fontId="0" fillId="0" borderId="25" xfId="0" applyBorder="1" applyAlignment="1"/>
    <xf numFmtId="0" fontId="7" fillId="0" borderId="23" xfId="0" applyFont="1" applyFill="1" applyBorder="1" applyAlignment="1">
      <alignment horizontal="left" indent="1"/>
    </xf>
    <xf numFmtId="0" fontId="0" fillId="0" borderId="0" xfId="0"/>
    <xf numFmtId="4" fontId="0" fillId="0" borderId="28" xfId="0" applyNumberFormat="1" applyFill="1" applyBorder="1" applyAlignment="1">
      <alignment horizontal="left" indent="1"/>
    </xf>
    <xf numFmtId="0" fontId="0" fillId="0" borderId="0" xfId="0" applyAlignment="1"/>
    <xf numFmtId="0" fontId="0" fillId="0" borderId="0" xfId="0"/>
    <xf numFmtId="0" fontId="3" fillId="3" borderId="0" xfId="0" applyFont="1" applyFill="1" applyBorder="1"/>
    <xf numFmtId="0" fontId="9" fillId="3" borderId="0" xfId="0" applyFont="1" applyFill="1" applyBorder="1"/>
    <xf numFmtId="0" fontId="0" fillId="3" borderId="0" xfId="0" applyFill="1" applyBorder="1"/>
    <xf numFmtId="0" fontId="0" fillId="3" borderId="0" xfId="0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left" indent="1"/>
    </xf>
    <xf numFmtId="49" fontId="0" fillId="3" borderId="18" xfId="0" applyNumberForma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7" fillId="0" borderId="35" xfId="0" applyFont="1" applyFill="1" applyBorder="1" applyAlignment="1">
      <alignment horizontal="left" indent="1"/>
    </xf>
    <xf numFmtId="0" fontId="7" fillId="0" borderId="30" xfId="0" applyFont="1" applyFill="1" applyBorder="1" applyAlignment="1">
      <alignment horizontal="left" indent="1"/>
    </xf>
    <xf numFmtId="0" fontId="7" fillId="0" borderId="14" xfId="0" applyFont="1" applyFill="1" applyBorder="1" applyAlignment="1">
      <alignment horizontal="left" indent="1"/>
    </xf>
    <xf numFmtId="0" fontId="7" fillId="0" borderId="15" xfId="0" applyFont="1" applyFill="1" applyBorder="1" applyAlignment="1">
      <alignment horizontal="left" indent="1"/>
    </xf>
    <xf numFmtId="0" fontId="7" fillId="0" borderId="16" xfId="0" applyFont="1" applyFill="1" applyBorder="1" applyAlignment="1">
      <alignment horizontal="left" indent="1"/>
    </xf>
    <xf numFmtId="4" fontId="0" fillId="0" borderId="37" xfId="0" applyNumberFormat="1" applyFill="1" applyBorder="1" applyAlignment="1">
      <alignment horizontal="left" indent="1"/>
    </xf>
    <xf numFmtId="4" fontId="0" fillId="0" borderId="38" xfId="0" applyNumberFormat="1" applyFill="1" applyBorder="1" applyAlignment="1">
      <alignment horizontal="left" indent="1"/>
    </xf>
    <xf numFmtId="4" fontId="0" fillId="0" borderId="39" xfId="0" applyNumberFormat="1" applyFill="1" applyBorder="1" applyAlignment="1">
      <alignment horizontal="left" inden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vertical="center"/>
    </xf>
    <xf numFmtId="0" fontId="7" fillId="0" borderId="44" xfId="0" applyFont="1" applyFill="1" applyBorder="1"/>
    <xf numFmtId="4" fontId="0" fillId="0" borderId="28" xfId="0" applyNumberFormat="1" applyFill="1" applyBorder="1" applyAlignment="1">
      <alignment horizontal="left" indent="1"/>
    </xf>
    <xf numFmtId="4" fontId="0" fillId="0" borderId="4" xfId="0" applyNumberFormat="1" applyFill="1" applyBorder="1" applyAlignment="1">
      <alignment horizontal="left" indent="1"/>
    </xf>
    <xf numFmtId="4" fontId="0" fillId="0" borderId="5" xfId="0" applyNumberFormat="1" applyFill="1" applyBorder="1" applyAlignment="1">
      <alignment horizontal="left" indent="1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4" fillId="3" borderId="0" xfId="0" applyFont="1" applyFill="1" applyBorder="1"/>
    <xf numFmtId="0" fontId="7" fillId="3" borderId="0" xfId="0" applyFont="1" applyFill="1" applyBorder="1"/>
    <xf numFmtId="0" fontId="0" fillId="0" borderId="2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7" fillId="0" borderId="18" xfId="0" applyFont="1" applyBorder="1"/>
    <xf numFmtId="0" fontId="0" fillId="0" borderId="28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</cellXfs>
  <cellStyles count="3">
    <cellStyle name="Normální" xfId="0" builtinId="0"/>
    <cellStyle name="normální 4" xfId="1" xr:uid="{00000000-0005-0000-0000-000001000000}"/>
    <cellStyle name="normální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opLeftCell="A16" zoomScale="90" zoomScaleNormal="90" zoomScaleSheetLayoutView="110" workbookViewId="0">
      <selection activeCell="A2" sqref="A2:D2"/>
    </sheetView>
  </sheetViews>
  <sheetFormatPr defaultColWidth="8.85546875" defaultRowHeight="12.75" x14ac:dyDescent="0.2"/>
  <cols>
    <col min="1" max="1" width="9.28515625" customWidth="1"/>
    <col min="2" max="2" width="62" customWidth="1"/>
    <col min="3" max="3" width="7.140625" customWidth="1"/>
    <col min="4" max="4" width="11.7109375" customWidth="1"/>
    <col min="5" max="5" width="13" customWidth="1"/>
  </cols>
  <sheetData>
    <row r="1" spans="1:8" ht="3" customHeight="1" x14ac:dyDescent="0.2"/>
    <row r="2" spans="1:8" ht="23.45" customHeight="1" x14ac:dyDescent="0.25">
      <c r="A2" s="121" t="s">
        <v>170</v>
      </c>
      <c r="B2" s="121"/>
      <c r="C2" s="121"/>
      <c r="D2" s="121"/>
      <c r="E2" s="80" t="s">
        <v>160</v>
      </c>
    </row>
    <row r="3" spans="1:8" ht="21" customHeight="1" x14ac:dyDescent="0.25">
      <c r="A3" s="6" t="s">
        <v>0</v>
      </c>
      <c r="B3" s="122" t="s">
        <v>57</v>
      </c>
      <c r="C3" s="122"/>
      <c r="D3" s="122"/>
      <c r="E3" s="122"/>
      <c r="F3" s="42"/>
    </row>
    <row r="4" spans="1:8" x14ac:dyDescent="0.2">
      <c r="A4" s="6" t="s">
        <v>1</v>
      </c>
      <c r="B4" s="123" t="s">
        <v>61</v>
      </c>
      <c r="C4" s="123"/>
      <c r="D4" s="123"/>
      <c r="E4" s="123"/>
      <c r="F4" s="42"/>
    </row>
    <row r="5" spans="1:8" ht="15.75" x14ac:dyDescent="0.25">
      <c r="A5" s="6" t="s">
        <v>8</v>
      </c>
      <c r="B5" s="125" t="s">
        <v>32</v>
      </c>
      <c r="C5" s="125"/>
      <c r="D5" s="125"/>
      <c r="E5" s="125"/>
    </row>
    <row r="6" spans="1:8" x14ac:dyDescent="0.2">
      <c r="A6" s="6" t="s">
        <v>9</v>
      </c>
      <c r="B6" s="124" t="s">
        <v>58</v>
      </c>
      <c r="C6" s="124"/>
      <c r="D6" s="124"/>
      <c r="E6" s="124"/>
      <c r="F6" s="1"/>
      <c r="G6" s="1"/>
    </row>
    <row r="7" spans="1:8" x14ac:dyDescent="0.2">
      <c r="A7" s="6" t="s">
        <v>3</v>
      </c>
      <c r="B7" s="124" t="s">
        <v>162</v>
      </c>
      <c r="C7" s="124"/>
      <c r="D7" s="124"/>
      <c r="E7" s="124"/>
    </row>
    <row r="8" spans="1:8" x14ac:dyDescent="0.2">
      <c r="A8" s="7" t="s">
        <v>2</v>
      </c>
      <c r="B8" s="127" t="s">
        <v>53</v>
      </c>
      <c r="C8" s="127"/>
      <c r="D8" s="127"/>
      <c r="E8" s="127"/>
    </row>
    <row r="9" spans="1:8" ht="4.9000000000000004" customHeight="1" x14ac:dyDescent="0.2">
      <c r="A9" s="120"/>
      <c r="B9" s="120"/>
      <c r="C9" s="120"/>
      <c r="D9" s="120"/>
      <c r="E9" s="120"/>
    </row>
    <row r="10" spans="1:8" ht="25.9" customHeight="1" x14ac:dyDescent="0.2">
      <c r="A10" s="31" t="s">
        <v>14</v>
      </c>
      <c r="B10" s="48" t="s">
        <v>59</v>
      </c>
      <c r="C10" s="48" t="s">
        <v>15</v>
      </c>
      <c r="D10" s="48" t="s">
        <v>16</v>
      </c>
      <c r="E10" s="49" t="s">
        <v>17</v>
      </c>
    </row>
    <row r="11" spans="1:8" ht="19.899999999999999" customHeight="1" x14ac:dyDescent="0.2">
      <c r="A11" s="14">
        <v>1</v>
      </c>
      <c r="B11" s="59" t="s">
        <v>139</v>
      </c>
      <c r="C11" s="11">
        <v>0</v>
      </c>
      <c r="D11" s="44"/>
      <c r="E11" s="17">
        <f>D11</f>
        <v>0</v>
      </c>
    </row>
    <row r="12" spans="1:8" s="78" customFormat="1" ht="19.899999999999999" customHeight="1" x14ac:dyDescent="0.2">
      <c r="A12" s="14">
        <v>2</v>
      </c>
      <c r="B12" s="59" t="s">
        <v>145</v>
      </c>
      <c r="C12" s="11">
        <v>0</v>
      </c>
      <c r="D12" s="44"/>
      <c r="E12" s="17">
        <f>D12</f>
        <v>0</v>
      </c>
    </row>
    <row r="13" spans="1:8" s="78" customFormat="1" ht="19.899999999999999" customHeight="1" x14ac:dyDescent="0.2">
      <c r="A13" s="14">
        <v>3</v>
      </c>
      <c r="B13" s="59" t="s">
        <v>144</v>
      </c>
      <c r="C13" s="11">
        <v>0</v>
      </c>
      <c r="D13" s="44"/>
      <c r="E13" s="17">
        <f>D13</f>
        <v>0</v>
      </c>
    </row>
    <row r="14" spans="1:8" ht="19.899999999999999" customHeight="1" x14ac:dyDescent="0.2">
      <c r="A14" s="14">
        <v>4</v>
      </c>
      <c r="B14" s="59" t="s">
        <v>166</v>
      </c>
      <c r="C14" s="11"/>
      <c r="D14" s="44"/>
      <c r="E14" s="17">
        <f>C14*D14</f>
        <v>0</v>
      </c>
    </row>
    <row r="15" spans="1:8" ht="19.899999999999999" customHeight="1" x14ac:dyDescent="0.2">
      <c r="A15" s="15">
        <v>5</v>
      </c>
      <c r="B15" s="126" t="s">
        <v>33</v>
      </c>
      <c r="C15" s="126"/>
      <c r="D15" s="126"/>
      <c r="E15" s="18">
        <f>SUM(E11:E14)</f>
        <v>0</v>
      </c>
      <c r="H15" s="3"/>
    </row>
    <row r="16" spans="1:8" s="42" customFormat="1" ht="6.6" customHeight="1" x14ac:dyDescent="0.2">
      <c r="A16" s="128"/>
      <c r="B16" s="128"/>
      <c r="C16" s="128"/>
      <c r="D16" s="128"/>
      <c r="E16" s="128"/>
      <c r="H16" s="25"/>
    </row>
    <row r="17" spans="1:5" ht="19.899999999999999" customHeight="1" x14ac:dyDescent="0.2">
      <c r="A17" s="12">
        <v>6</v>
      </c>
      <c r="B17" s="60" t="s">
        <v>140</v>
      </c>
      <c r="C17" s="13">
        <v>0</v>
      </c>
      <c r="D17" s="19"/>
      <c r="E17" s="16">
        <f>D17</f>
        <v>0</v>
      </c>
    </row>
    <row r="18" spans="1:5" s="78" customFormat="1" ht="19.899999999999999" customHeight="1" x14ac:dyDescent="0.2">
      <c r="A18" s="99">
        <v>7</v>
      </c>
      <c r="B18" s="100" t="s">
        <v>146</v>
      </c>
      <c r="C18" s="101">
        <v>0</v>
      </c>
      <c r="D18" s="102"/>
      <c r="E18" s="103">
        <f>D18</f>
        <v>0</v>
      </c>
    </row>
    <row r="19" spans="1:5" s="78" customFormat="1" ht="19.899999999999999" customHeight="1" x14ac:dyDescent="0.2">
      <c r="A19" s="99">
        <v>8</v>
      </c>
      <c r="B19" s="100" t="s">
        <v>143</v>
      </c>
      <c r="C19" s="101">
        <v>0</v>
      </c>
      <c r="D19" s="102"/>
      <c r="E19" s="103">
        <f>D19</f>
        <v>0</v>
      </c>
    </row>
    <row r="20" spans="1:5" ht="19.899999999999999" customHeight="1" x14ac:dyDescent="0.2">
      <c r="A20" s="14">
        <v>9</v>
      </c>
      <c r="B20" s="59" t="s">
        <v>165</v>
      </c>
      <c r="C20" s="11"/>
      <c r="D20" s="44"/>
      <c r="E20" s="17">
        <f>C20*D20</f>
        <v>0</v>
      </c>
    </row>
    <row r="21" spans="1:5" ht="19.899999999999999" customHeight="1" x14ac:dyDescent="0.2">
      <c r="A21" s="15">
        <v>10</v>
      </c>
      <c r="B21" s="126" t="s">
        <v>34</v>
      </c>
      <c r="C21" s="126"/>
      <c r="D21" s="126"/>
      <c r="E21" s="18">
        <f>SUM(E17:E20)</f>
        <v>0</v>
      </c>
    </row>
    <row r="22" spans="1:5" s="42" customFormat="1" ht="5.45" customHeight="1" x14ac:dyDescent="0.2">
      <c r="A22" s="128"/>
      <c r="B22" s="128"/>
      <c r="C22" s="128"/>
      <c r="D22" s="128"/>
      <c r="E22" s="128"/>
    </row>
    <row r="23" spans="1:5" s="42" customFormat="1" ht="19.899999999999999" customHeight="1" x14ac:dyDescent="0.2">
      <c r="A23" s="52">
        <v>11</v>
      </c>
      <c r="B23" s="129" t="s">
        <v>56</v>
      </c>
      <c r="C23" s="130"/>
      <c r="D23" s="130"/>
      <c r="E23" s="53">
        <f>E15+E21</f>
        <v>0</v>
      </c>
    </row>
    <row r="24" spans="1:5" s="42" customFormat="1" ht="6" customHeight="1" x14ac:dyDescent="0.2">
      <c r="A24" s="128"/>
      <c r="B24" s="128"/>
      <c r="C24" s="128"/>
      <c r="D24" s="128"/>
      <c r="E24" s="128"/>
    </row>
    <row r="25" spans="1:5" s="42" customFormat="1" ht="19.899999999999999" customHeight="1" x14ac:dyDescent="0.2">
      <c r="A25" s="113"/>
      <c r="B25" s="116" t="s">
        <v>60</v>
      </c>
      <c r="C25" s="114"/>
      <c r="D25" s="114"/>
      <c r="E25" s="115"/>
    </row>
    <row r="26" spans="1:5" s="42" customFormat="1" ht="19.899999999999999" customHeight="1" x14ac:dyDescent="0.2">
      <c r="A26" s="14">
        <v>12</v>
      </c>
      <c r="B26" s="76" t="s">
        <v>135</v>
      </c>
      <c r="C26" s="98">
        <v>0</v>
      </c>
      <c r="D26" s="44"/>
      <c r="E26" s="63">
        <f>D26</f>
        <v>0</v>
      </c>
    </row>
    <row r="27" spans="1:5" s="42" customFormat="1" ht="19.899999999999999" customHeight="1" x14ac:dyDescent="0.2">
      <c r="A27" s="14">
        <v>13</v>
      </c>
      <c r="B27" s="76" t="s">
        <v>136</v>
      </c>
      <c r="C27" s="97">
        <v>0</v>
      </c>
      <c r="D27" s="44"/>
      <c r="E27" s="63">
        <f>D27</f>
        <v>0</v>
      </c>
    </row>
    <row r="28" spans="1:5" s="58" customFormat="1" ht="19.899999999999999" customHeight="1" x14ac:dyDescent="0.2">
      <c r="A28" s="14">
        <v>14</v>
      </c>
      <c r="B28" s="76" t="s">
        <v>137</v>
      </c>
      <c r="C28" s="97">
        <v>0</v>
      </c>
      <c r="D28" s="44"/>
      <c r="E28" s="63">
        <f>D28</f>
        <v>0</v>
      </c>
    </row>
    <row r="29" spans="1:5" s="78" customFormat="1" ht="19.899999999999999" customHeight="1" x14ac:dyDescent="0.2">
      <c r="A29" s="94">
        <v>15</v>
      </c>
      <c r="B29" s="95" t="s">
        <v>138</v>
      </c>
      <c r="C29" s="96"/>
      <c r="D29" s="44"/>
      <c r="E29" s="71">
        <f>C29*D29</f>
        <v>0</v>
      </c>
    </row>
    <row r="30" spans="1:5" s="42" customFormat="1" ht="19.899999999999999" customHeight="1" x14ac:dyDescent="0.2">
      <c r="A30" s="15">
        <v>16</v>
      </c>
      <c r="B30" s="131" t="s">
        <v>62</v>
      </c>
      <c r="C30" s="132"/>
      <c r="D30" s="133"/>
      <c r="E30" s="64">
        <f>SUM(E26:E29)</f>
        <v>0</v>
      </c>
    </row>
    <row r="31" spans="1:5" s="42" customFormat="1" ht="6" customHeight="1" thickBot="1" x14ac:dyDescent="0.25">
      <c r="A31" s="45"/>
      <c r="B31" s="46"/>
      <c r="C31" s="45"/>
      <c r="D31" s="45"/>
      <c r="E31" s="45"/>
    </row>
    <row r="32" spans="1:5" ht="19.899999999999999" customHeight="1" thickTop="1" x14ac:dyDescent="0.2">
      <c r="A32" s="65">
        <v>17</v>
      </c>
      <c r="B32" s="134" t="s">
        <v>63</v>
      </c>
      <c r="C32" s="135"/>
      <c r="D32" s="136"/>
      <c r="E32" s="66">
        <f>E30+E23</f>
        <v>0</v>
      </c>
    </row>
    <row r="33" spans="1:5" s="58" customFormat="1" ht="19.899999999999999" customHeight="1" x14ac:dyDescent="0.2">
      <c r="A33" s="67">
        <v>18</v>
      </c>
      <c r="B33" s="62" t="s">
        <v>168</v>
      </c>
      <c r="C33" s="61"/>
      <c r="D33" s="44"/>
      <c r="E33" s="68">
        <f>C33*D33</f>
        <v>0</v>
      </c>
    </row>
    <row r="34" spans="1:5" ht="19.899999999999999" customHeight="1" x14ac:dyDescent="0.2">
      <c r="A34" s="67">
        <v>19</v>
      </c>
      <c r="B34" s="118" t="s">
        <v>167</v>
      </c>
      <c r="C34" s="61"/>
      <c r="D34" s="47"/>
      <c r="E34" s="68">
        <f>C34*D34</f>
        <v>0</v>
      </c>
    </row>
    <row r="35" spans="1:5" s="117" customFormat="1" ht="19.899999999999999" customHeight="1" x14ac:dyDescent="0.2">
      <c r="A35" s="67">
        <v>20</v>
      </c>
      <c r="B35" s="140" t="s">
        <v>159</v>
      </c>
      <c r="C35" s="141"/>
      <c r="D35" s="142"/>
      <c r="E35" s="68"/>
    </row>
    <row r="36" spans="1:5" ht="19.899999999999999" customHeight="1" x14ac:dyDescent="0.2">
      <c r="A36" s="67">
        <v>21</v>
      </c>
      <c r="B36" s="62" t="s">
        <v>169</v>
      </c>
      <c r="C36" s="61"/>
      <c r="D36" s="44"/>
      <c r="E36" s="68"/>
    </row>
    <row r="37" spans="1:5" ht="19.899999999999999" customHeight="1" thickBot="1" x14ac:dyDescent="0.25">
      <c r="A37" s="69">
        <v>22</v>
      </c>
      <c r="B37" s="139" t="s">
        <v>23</v>
      </c>
      <c r="C37" s="139"/>
      <c r="D37" s="139"/>
      <c r="E37" s="70"/>
    </row>
    <row r="38" spans="1:5" s="78" customFormat="1" ht="13.15" customHeight="1" thickTop="1" x14ac:dyDescent="0.2">
      <c r="A38" s="77"/>
      <c r="B38" s="92"/>
      <c r="C38" s="92"/>
      <c r="D38" s="92"/>
      <c r="E38" s="93"/>
    </row>
    <row r="39" spans="1:5" s="78" customFormat="1" ht="19.899999999999999" customHeight="1" x14ac:dyDescent="0.2">
      <c r="A39" s="105" t="s">
        <v>24</v>
      </c>
      <c r="B39" s="92"/>
      <c r="C39" s="92"/>
      <c r="D39" s="92"/>
      <c r="E39" s="93"/>
    </row>
    <row r="40" spans="1:5" s="78" customFormat="1" ht="15" customHeight="1" x14ac:dyDescent="0.2">
      <c r="A40" s="51" t="s">
        <v>25</v>
      </c>
      <c r="B40" s="108" t="s">
        <v>30</v>
      </c>
      <c r="C40" s="106"/>
      <c r="D40" s="106"/>
      <c r="E40" s="106"/>
    </row>
    <row r="41" spans="1:5" s="78" customFormat="1" ht="15" customHeight="1" x14ac:dyDescent="0.2">
      <c r="A41" s="51" t="s">
        <v>26</v>
      </c>
      <c r="B41" s="109" t="s">
        <v>74</v>
      </c>
      <c r="C41" s="50"/>
      <c r="D41" s="50"/>
      <c r="E41" s="50"/>
    </row>
    <row r="42" spans="1:5" s="78" customFormat="1" ht="15" customHeight="1" x14ac:dyDescent="0.2">
      <c r="A42" s="51" t="s">
        <v>27</v>
      </c>
      <c r="B42" s="109" t="s">
        <v>145</v>
      </c>
      <c r="C42" s="50"/>
      <c r="D42" s="50"/>
      <c r="E42" s="50"/>
    </row>
    <row r="43" spans="1:5" s="78" customFormat="1" ht="15" customHeight="1" x14ac:dyDescent="0.2">
      <c r="A43" s="51" t="s">
        <v>28</v>
      </c>
      <c r="B43" s="104" t="s">
        <v>146</v>
      </c>
      <c r="C43" s="107"/>
      <c r="D43" s="107"/>
      <c r="E43" s="107"/>
    </row>
    <row r="44" spans="1:5" s="78" customFormat="1" ht="15" customHeight="1" x14ac:dyDescent="0.2">
      <c r="A44" s="51" t="s">
        <v>29</v>
      </c>
      <c r="B44" s="109" t="s">
        <v>142</v>
      </c>
      <c r="C44" s="50"/>
      <c r="D44" s="50"/>
      <c r="E44" s="50"/>
    </row>
    <row r="45" spans="1:5" s="78" customFormat="1" ht="13.15" customHeight="1" x14ac:dyDescent="0.2">
      <c r="A45" s="77"/>
      <c r="B45" s="92"/>
      <c r="C45" s="92"/>
      <c r="D45" s="92"/>
      <c r="E45" s="93"/>
    </row>
    <row r="46" spans="1:5" ht="22.15" customHeight="1" x14ac:dyDescent="0.2">
      <c r="A46" s="138" t="s">
        <v>18</v>
      </c>
      <c r="B46" s="138"/>
      <c r="C46" s="138"/>
      <c r="D46" s="138"/>
      <c r="E46" s="138"/>
    </row>
    <row r="47" spans="1:5" ht="88.15" customHeight="1" x14ac:dyDescent="0.2">
      <c r="A47" s="137" t="s">
        <v>152</v>
      </c>
      <c r="B47" s="137"/>
      <c r="C47" s="137"/>
      <c r="D47" s="137"/>
      <c r="E47" s="137"/>
    </row>
    <row r="48" spans="1:5" ht="21" customHeight="1" x14ac:dyDescent="0.2"/>
    <row r="49" spans="1:5" x14ac:dyDescent="0.2">
      <c r="A49" s="120" t="s">
        <v>19</v>
      </c>
      <c r="B49" s="120"/>
      <c r="C49" s="120"/>
      <c r="D49" s="120"/>
      <c r="E49" s="120"/>
    </row>
    <row r="50" spans="1:5" s="117" customFormat="1" x14ac:dyDescent="0.2">
      <c r="B50" s="117" t="s">
        <v>163</v>
      </c>
    </row>
    <row r="51" spans="1:5" x14ac:dyDescent="0.2">
      <c r="A51" s="119"/>
      <c r="B51" s="119" t="s">
        <v>164</v>
      </c>
      <c r="C51" s="120"/>
      <c r="D51" s="120"/>
      <c r="E51" s="120"/>
    </row>
    <row r="52" spans="1:5" x14ac:dyDescent="0.2">
      <c r="A52" s="3"/>
      <c r="C52" s="120"/>
      <c r="D52" s="120"/>
      <c r="E52" s="120"/>
    </row>
    <row r="53" spans="1:5" x14ac:dyDescent="0.2">
      <c r="C53" s="120"/>
      <c r="D53" s="120"/>
      <c r="E53" s="120"/>
    </row>
    <row r="54" spans="1:5" x14ac:dyDescent="0.2">
      <c r="C54" s="120"/>
      <c r="D54" s="120"/>
      <c r="E54" s="120"/>
    </row>
    <row r="55" spans="1:5" x14ac:dyDescent="0.2">
      <c r="C55" s="120"/>
      <c r="D55" s="120"/>
      <c r="E55" s="120"/>
    </row>
    <row r="56" spans="1:5" x14ac:dyDescent="0.2">
      <c r="C56" s="120"/>
      <c r="D56" s="120"/>
      <c r="E56" s="120"/>
    </row>
    <row r="57" spans="1:5" x14ac:dyDescent="0.2">
      <c r="C57" s="120"/>
      <c r="D57" s="120"/>
      <c r="E57" s="120"/>
    </row>
    <row r="58" spans="1:5" x14ac:dyDescent="0.2">
      <c r="C58" s="120"/>
      <c r="D58" s="120"/>
      <c r="E58" s="120"/>
    </row>
    <row r="59" spans="1:5" x14ac:dyDescent="0.2">
      <c r="C59" s="120"/>
      <c r="D59" s="120"/>
      <c r="E59" s="120"/>
    </row>
  </sheetData>
  <mergeCells count="31">
    <mergeCell ref="B30:D30"/>
    <mergeCell ref="B32:D32"/>
    <mergeCell ref="A47:E47"/>
    <mergeCell ref="A46:E46"/>
    <mergeCell ref="B37:D37"/>
    <mergeCell ref="B35:D35"/>
    <mergeCell ref="B21:D21"/>
    <mergeCell ref="B7:E7"/>
    <mergeCell ref="B8:E8"/>
    <mergeCell ref="A16:E16"/>
    <mergeCell ref="A24:E24"/>
    <mergeCell ref="A22:E22"/>
    <mergeCell ref="B23:D23"/>
    <mergeCell ref="A9:E9"/>
    <mergeCell ref="B15:D15"/>
    <mergeCell ref="A2:D2"/>
    <mergeCell ref="B3:E3"/>
    <mergeCell ref="B4:E4"/>
    <mergeCell ref="B6:E6"/>
    <mergeCell ref="B5:E5"/>
    <mergeCell ref="C58:E58"/>
    <mergeCell ref="C59:E59"/>
    <mergeCell ref="A49:B49"/>
    <mergeCell ref="C52:E52"/>
    <mergeCell ref="C53:E53"/>
    <mergeCell ref="C54:E54"/>
    <mergeCell ref="C55:E55"/>
    <mergeCell ref="C56:E56"/>
    <mergeCell ref="C57:E57"/>
    <mergeCell ref="C49:E49"/>
    <mergeCell ref="C51:E51"/>
  </mergeCells>
  <pageMargins left="0.54" right="0.28000000000000003" top="0.16" bottom="0.11" header="0.19685039370078741" footer="0.04"/>
  <pageSetup paperSize="9" scale="93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topLeftCell="A26" zoomScaleSheetLayoutView="110" workbookViewId="0">
      <selection activeCell="G30" sqref="G30:G32"/>
    </sheetView>
  </sheetViews>
  <sheetFormatPr defaultColWidth="8.85546875" defaultRowHeight="12.75" x14ac:dyDescent="0.2"/>
  <cols>
    <col min="1" max="1" width="9.140625" style="20" customWidth="1"/>
    <col min="2" max="2" width="11.7109375" style="20" customWidth="1"/>
    <col min="3" max="3" width="45.7109375" style="20" customWidth="1"/>
    <col min="4" max="4" width="4.28515625" style="20" customWidth="1"/>
    <col min="5" max="5" width="8.42578125" style="20" customWidth="1"/>
    <col min="6" max="6" width="9.28515625" style="20" customWidth="1"/>
    <col min="7" max="7" width="11.140625" style="20" customWidth="1"/>
    <col min="8" max="8" width="8.85546875" style="20"/>
    <col min="9" max="9" width="14.28515625" style="20" customWidth="1"/>
    <col min="10" max="16384" width="8.85546875" style="20"/>
  </cols>
  <sheetData>
    <row r="1" spans="1:9" ht="20.45" customHeight="1" x14ac:dyDescent="0.25">
      <c r="A1" s="121" t="s">
        <v>170</v>
      </c>
      <c r="B1" s="121"/>
      <c r="C1" s="121"/>
      <c r="D1" s="121"/>
      <c r="E1" s="121"/>
      <c r="F1" s="21"/>
      <c r="G1" s="80" t="s">
        <v>133</v>
      </c>
    </row>
    <row r="2" spans="1:9" ht="15" customHeight="1" x14ac:dyDescent="0.25">
      <c r="A2" s="21" t="s">
        <v>0</v>
      </c>
      <c r="B2" s="145" t="s">
        <v>161</v>
      </c>
      <c r="C2" s="145"/>
      <c r="D2" s="145"/>
      <c r="E2" s="145"/>
      <c r="F2" s="145"/>
      <c r="G2" s="145"/>
    </row>
    <row r="3" spans="1:9" x14ac:dyDescent="0.2">
      <c r="A3" s="21" t="s">
        <v>1</v>
      </c>
      <c r="B3" s="123" t="s">
        <v>61</v>
      </c>
      <c r="C3" s="123"/>
      <c r="D3" s="123"/>
      <c r="E3" s="123"/>
      <c r="F3" s="123"/>
      <c r="G3" s="123"/>
    </row>
    <row r="4" spans="1:9" x14ac:dyDescent="0.2">
      <c r="A4" s="21" t="s">
        <v>8</v>
      </c>
      <c r="B4" s="146" t="s">
        <v>74</v>
      </c>
      <c r="C4" s="146"/>
      <c r="D4" s="146"/>
      <c r="E4" s="146"/>
      <c r="F4" s="146"/>
      <c r="G4" s="146"/>
    </row>
    <row r="5" spans="1:9" x14ac:dyDescent="0.2">
      <c r="A5" s="21" t="s">
        <v>9</v>
      </c>
      <c r="B5" s="123" t="s">
        <v>58</v>
      </c>
      <c r="C5" s="123"/>
      <c r="D5" s="123"/>
      <c r="E5" s="123"/>
      <c r="F5" s="123"/>
      <c r="G5" s="123"/>
    </row>
    <row r="6" spans="1:9" x14ac:dyDescent="0.2">
      <c r="A6" s="21" t="s">
        <v>3</v>
      </c>
      <c r="B6" s="123" t="s">
        <v>162</v>
      </c>
      <c r="C6" s="123"/>
      <c r="D6" s="123"/>
      <c r="E6" s="123"/>
      <c r="F6" s="123"/>
      <c r="G6" s="123"/>
    </row>
    <row r="7" spans="1:9" x14ac:dyDescent="0.2">
      <c r="A7" s="22" t="s">
        <v>2</v>
      </c>
      <c r="B7" s="127" t="s">
        <v>64</v>
      </c>
      <c r="C7" s="127"/>
      <c r="D7" s="127"/>
      <c r="E7" s="127"/>
      <c r="F7" s="127"/>
      <c r="G7" s="127"/>
    </row>
    <row r="8" spans="1:9" ht="3.6" customHeight="1" x14ac:dyDescent="0.2"/>
    <row r="9" spans="1:9" ht="25.9" customHeight="1" x14ac:dyDescent="0.2">
      <c r="A9" s="31" t="s">
        <v>14</v>
      </c>
      <c r="B9" s="48" t="s">
        <v>35</v>
      </c>
      <c r="C9" s="48" t="s">
        <v>39</v>
      </c>
      <c r="D9" s="48" t="s">
        <v>12</v>
      </c>
      <c r="E9" s="48" t="s">
        <v>4</v>
      </c>
      <c r="F9" s="48" t="s">
        <v>5</v>
      </c>
      <c r="G9" s="49" t="s">
        <v>11</v>
      </c>
    </row>
    <row r="10" spans="1:9" s="24" customFormat="1" ht="15" customHeight="1" x14ac:dyDescent="0.2">
      <c r="A10" s="37">
        <v>1</v>
      </c>
      <c r="B10" s="33">
        <v>33885</v>
      </c>
      <c r="C10" s="33" t="s">
        <v>65</v>
      </c>
      <c r="D10" s="35" t="s">
        <v>7</v>
      </c>
      <c r="E10" s="33">
        <v>6</v>
      </c>
      <c r="F10" s="34"/>
      <c r="G10" s="38">
        <f>E10*F10</f>
        <v>0</v>
      </c>
    </row>
    <row r="11" spans="1:9" ht="15" customHeight="1" x14ac:dyDescent="0.2">
      <c r="A11" s="37">
        <v>2</v>
      </c>
      <c r="B11" s="33">
        <v>33884</v>
      </c>
      <c r="C11" s="33" t="s">
        <v>117</v>
      </c>
      <c r="D11" s="35" t="s">
        <v>7</v>
      </c>
      <c r="E11" s="33">
        <v>25</v>
      </c>
      <c r="F11" s="34"/>
      <c r="G11" s="38">
        <f t="shared" ref="G11:G17" si="0">E11*F11</f>
        <v>0</v>
      </c>
    </row>
    <row r="12" spans="1:9" ht="15" customHeight="1" x14ac:dyDescent="0.2">
      <c r="A12" s="37">
        <v>3</v>
      </c>
      <c r="B12" s="33">
        <v>2946</v>
      </c>
      <c r="C12" s="33" t="s">
        <v>66</v>
      </c>
      <c r="D12" s="35" t="s">
        <v>7</v>
      </c>
      <c r="E12" s="33">
        <v>8</v>
      </c>
      <c r="F12" s="34"/>
      <c r="G12" s="38">
        <f t="shared" si="0"/>
        <v>0</v>
      </c>
    </row>
    <row r="13" spans="1:9" ht="15" customHeight="1" x14ac:dyDescent="0.2">
      <c r="A13" s="37">
        <v>4</v>
      </c>
      <c r="B13" s="33">
        <v>2920</v>
      </c>
      <c r="C13" s="33" t="s">
        <v>67</v>
      </c>
      <c r="D13" s="35" t="s">
        <v>7</v>
      </c>
      <c r="E13" s="33">
        <v>30</v>
      </c>
      <c r="F13" s="34"/>
      <c r="G13" s="38">
        <f t="shared" si="0"/>
        <v>0</v>
      </c>
      <c r="I13" s="25"/>
    </row>
    <row r="14" spans="1:9" ht="15" customHeight="1" x14ac:dyDescent="0.2">
      <c r="A14" s="37">
        <v>5</v>
      </c>
      <c r="B14" s="33">
        <v>2920</v>
      </c>
      <c r="C14" s="33" t="s">
        <v>85</v>
      </c>
      <c r="D14" s="35" t="s">
        <v>7</v>
      </c>
      <c r="E14" s="33">
        <v>10</v>
      </c>
      <c r="F14" s="34"/>
      <c r="G14" s="38">
        <f t="shared" si="0"/>
        <v>0</v>
      </c>
      <c r="I14" s="25"/>
    </row>
    <row r="15" spans="1:9" ht="15" customHeight="1" x14ac:dyDescent="0.2">
      <c r="A15" s="37">
        <v>6</v>
      </c>
      <c r="B15" s="33">
        <v>92</v>
      </c>
      <c r="C15" s="33" t="s">
        <v>69</v>
      </c>
      <c r="D15" s="35" t="s">
        <v>6</v>
      </c>
      <c r="E15" s="33">
        <v>6</v>
      </c>
      <c r="F15" s="34"/>
      <c r="G15" s="38">
        <f t="shared" si="0"/>
        <v>0</v>
      </c>
    </row>
    <row r="16" spans="1:9" ht="15" customHeight="1" x14ac:dyDescent="0.2">
      <c r="A16" s="37">
        <v>7</v>
      </c>
      <c r="B16" s="33">
        <v>92</v>
      </c>
      <c r="C16" s="33" t="s">
        <v>70</v>
      </c>
      <c r="D16" s="35" t="s">
        <v>6</v>
      </c>
      <c r="E16" s="33">
        <v>18</v>
      </c>
      <c r="F16" s="34"/>
      <c r="G16" s="38">
        <f t="shared" si="0"/>
        <v>0</v>
      </c>
    </row>
    <row r="17" spans="1:7" s="24" customFormat="1" ht="15" customHeight="1" x14ac:dyDescent="0.2">
      <c r="A17" s="37">
        <v>8</v>
      </c>
      <c r="B17" s="33">
        <v>11111</v>
      </c>
      <c r="C17" s="33" t="s">
        <v>20</v>
      </c>
      <c r="D17" s="35" t="s">
        <v>21</v>
      </c>
      <c r="E17" s="33">
        <v>10</v>
      </c>
      <c r="F17" s="34"/>
      <c r="G17" s="56">
        <f t="shared" si="0"/>
        <v>0</v>
      </c>
    </row>
    <row r="18" spans="1:7" ht="13.15" customHeight="1" x14ac:dyDescent="0.2">
      <c r="A18" s="5" t="s">
        <v>13</v>
      </c>
      <c r="B18" s="143" t="s">
        <v>22</v>
      </c>
      <c r="C18" s="144"/>
      <c r="D18" s="144"/>
      <c r="E18" s="144"/>
      <c r="F18" s="144"/>
      <c r="G18" s="55">
        <f>SUM(G10:G17)</f>
        <v>0</v>
      </c>
    </row>
    <row r="20" spans="1:7" ht="25.9" customHeight="1" x14ac:dyDescent="0.2">
      <c r="A20" s="31" t="s">
        <v>14</v>
      </c>
      <c r="B20" s="48" t="s">
        <v>35</v>
      </c>
      <c r="C20" s="48" t="s">
        <v>40</v>
      </c>
      <c r="D20" s="48" t="s">
        <v>12</v>
      </c>
      <c r="E20" s="48" t="s">
        <v>4</v>
      </c>
      <c r="F20" s="48" t="s">
        <v>5</v>
      </c>
      <c r="G20" s="49" t="s">
        <v>11</v>
      </c>
    </row>
    <row r="21" spans="1:7" ht="15" customHeight="1" x14ac:dyDescent="0.2">
      <c r="A21" s="37">
        <v>1</v>
      </c>
      <c r="B21" s="39">
        <v>210190005</v>
      </c>
      <c r="C21" s="39" t="s">
        <v>73</v>
      </c>
      <c r="D21" s="8" t="s">
        <v>6</v>
      </c>
      <c r="E21" s="74">
        <v>1</v>
      </c>
      <c r="F21" s="9"/>
      <c r="G21" s="10">
        <f>E21*F21</f>
        <v>0</v>
      </c>
    </row>
    <row r="22" spans="1:7" s="72" customFormat="1" ht="15" customHeight="1" x14ac:dyDescent="0.2">
      <c r="A22" s="37">
        <v>2</v>
      </c>
      <c r="B22" s="33">
        <v>210191541</v>
      </c>
      <c r="C22" s="33" t="s">
        <v>71</v>
      </c>
      <c r="D22" s="35"/>
      <c r="E22" s="2">
        <v>1</v>
      </c>
      <c r="F22" s="54"/>
      <c r="G22" s="4">
        <f>E22*F22</f>
        <v>0</v>
      </c>
    </row>
    <row r="23" spans="1:7" s="72" customFormat="1" ht="15" customHeight="1" x14ac:dyDescent="0.2">
      <c r="A23" s="37">
        <v>3</v>
      </c>
      <c r="B23" s="33">
        <v>210800651</v>
      </c>
      <c r="C23" s="33" t="s">
        <v>118</v>
      </c>
      <c r="D23" s="35" t="s">
        <v>7</v>
      </c>
      <c r="E23" s="33">
        <v>6</v>
      </c>
      <c r="F23" s="34"/>
      <c r="G23" s="38">
        <f>E23*F23</f>
        <v>0</v>
      </c>
    </row>
    <row r="24" spans="1:7" ht="15" customHeight="1" x14ac:dyDescent="0.2">
      <c r="A24" s="37">
        <v>4</v>
      </c>
      <c r="B24" s="33">
        <v>210800650</v>
      </c>
      <c r="C24" s="33" t="s">
        <v>52</v>
      </c>
      <c r="D24" s="35" t="s">
        <v>7</v>
      </c>
      <c r="E24" s="33">
        <v>25</v>
      </c>
      <c r="F24" s="34"/>
      <c r="G24" s="38">
        <f t="shared" ref="G24:G29" si="1">E24*F24</f>
        <v>0</v>
      </c>
    </row>
    <row r="25" spans="1:7" ht="15" customHeight="1" x14ac:dyDescent="0.2">
      <c r="A25" s="37">
        <v>5</v>
      </c>
      <c r="B25" s="25">
        <v>210810310</v>
      </c>
      <c r="C25" s="33" t="s">
        <v>41</v>
      </c>
      <c r="D25" s="35" t="s">
        <v>7</v>
      </c>
      <c r="E25" s="33">
        <v>8</v>
      </c>
      <c r="F25" s="34"/>
      <c r="G25" s="38">
        <f t="shared" si="1"/>
        <v>0</v>
      </c>
    </row>
    <row r="26" spans="1:7" ht="15" customHeight="1" x14ac:dyDescent="0.2">
      <c r="A26" s="37">
        <v>6</v>
      </c>
      <c r="B26" s="33">
        <v>210810041</v>
      </c>
      <c r="C26" s="33" t="s">
        <v>67</v>
      </c>
      <c r="D26" s="35" t="s">
        <v>7</v>
      </c>
      <c r="E26" s="33">
        <v>30</v>
      </c>
      <c r="F26" s="34"/>
      <c r="G26" s="38">
        <f t="shared" si="1"/>
        <v>0</v>
      </c>
    </row>
    <row r="27" spans="1:7" ht="15" customHeight="1" x14ac:dyDescent="0.2">
      <c r="A27" s="37">
        <v>7</v>
      </c>
      <c r="B27" s="33">
        <v>210810045</v>
      </c>
      <c r="C27" s="33" t="s">
        <v>68</v>
      </c>
      <c r="D27" s="35" t="s">
        <v>7</v>
      </c>
      <c r="E27" s="33">
        <v>10</v>
      </c>
      <c r="F27" s="34"/>
      <c r="G27" s="38">
        <f t="shared" si="1"/>
        <v>0</v>
      </c>
    </row>
    <row r="28" spans="1:7" ht="15" customHeight="1" x14ac:dyDescent="0.2">
      <c r="A28" s="37">
        <v>8</v>
      </c>
      <c r="B28" s="33">
        <v>220261143</v>
      </c>
      <c r="C28" s="33" t="s">
        <v>69</v>
      </c>
      <c r="D28" s="35" t="s">
        <v>6</v>
      </c>
      <c r="E28" s="33">
        <v>6</v>
      </c>
      <c r="F28" s="34"/>
      <c r="G28" s="38">
        <f t="shared" si="1"/>
        <v>0</v>
      </c>
    </row>
    <row r="29" spans="1:7" ht="15" customHeight="1" x14ac:dyDescent="0.2">
      <c r="A29" s="37">
        <v>9</v>
      </c>
      <c r="B29" s="33">
        <v>220261143</v>
      </c>
      <c r="C29" s="33" t="s">
        <v>70</v>
      </c>
      <c r="D29" s="35" t="s">
        <v>6</v>
      </c>
      <c r="E29" s="33">
        <v>18</v>
      </c>
      <c r="F29" s="34"/>
      <c r="G29" s="38">
        <f t="shared" si="1"/>
        <v>0</v>
      </c>
    </row>
    <row r="30" spans="1:7" s="87" customFormat="1" ht="15" customHeight="1" x14ac:dyDescent="0.2">
      <c r="A30" s="37">
        <v>10</v>
      </c>
      <c r="B30" s="36" t="s">
        <v>38</v>
      </c>
      <c r="C30" s="147" t="s">
        <v>72</v>
      </c>
      <c r="D30" s="148"/>
      <c r="E30" s="148"/>
      <c r="F30" s="149"/>
      <c r="G30" s="56"/>
    </row>
    <row r="31" spans="1:7" s="78" customFormat="1" ht="15" customHeight="1" x14ac:dyDescent="0.2">
      <c r="A31" s="37">
        <v>11</v>
      </c>
      <c r="B31" s="33">
        <v>215991100</v>
      </c>
      <c r="C31" s="147" t="s">
        <v>147</v>
      </c>
      <c r="D31" s="148"/>
      <c r="E31" s="148"/>
      <c r="F31" s="149"/>
      <c r="G31" s="56"/>
    </row>
    <row r="32" spans="1:7" s="78" customFormat="1" ht="15" customHeight="1" x14ac:dyDescent="0.2">
      <c r="A32" s="37">
        <v>12</v>
      </c>
      <c r="B32" s="33">
        <v>320410001</v>
      </c>
      <c r="C32" s="147" t="s">
        <v>148</v>
      </c>
      <c r="D32" s="148"/>
      <c r="E32" s="148"/>
      <c r="F32" s="149"/>
      <c r="G32" s="56"/>
    </row>
    <row r="33" spans="1:7" ht="15" customHeight="1" x14ac:dyDescent="0.2">
      <c r="A33" s="5" t="s">
        <v>13</v>
      </c>
      <c r="B33" s="143" t="s">
        <v>31</v>
      </c>
      <c r="C33" s="144"/>
      <c r="D33" s="144"/>
      <c r="E33" s="144"/>
      <c r="F33" s="144"/>
      <c r="G33" s="55">
        <f>SUM(G21:G32)</f>
        <v>0</v>
      </c>
    </row>
  </sheetData>
  <mergeCells count="12">
    <mergeCell ref="B33:F33"/>
    <mergeCell ref="B7:G7"/>
    <mergeCell ref="B18:F18"/>
    <mergeCell ref="A1:E1"/>
    <mergeCell ref="B2:G2"/>
    <mergeCell ref="B3:G3"/>
    <mergeCell ref="B4:G4"/>
    <mergeCell ref="B5:G5"/>
    <mergeCell ref="B6:G6"/>
    <mergeCell ref="C32:F32"/>
    <mergeCell ref="C31:F31"/>
    <mergeCell ref="C30:F30"/>
  </mergeCells>
  <pageMargins left="0.54" right="0.18" top="0.3" bottom="0.75" header="0.3" footer="0.3"/>
  <pageSetup paperSize="9" scale="93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9"/>
  <sheetViews>
    <sheetView topLeftCell="A41" zoomScale="90" zoomScaleNormal="90" zoomScaleSheetLayoutView="110" workbookViewId="0">
      <selection activeCell="K51" sqref="K51"/>
    </sheetView>
  </sheetViews>
  <sheetFormatPr defaultColWidth="8.85546875" defaultRowHeight="12.75" x14ac:dyDescent="0.2"/>
  <cols>
    <col min="1" max="1" width="9.28515625" style="78" customWidth="1"/>
    <col min="2" max="2" width="6.5703125" style="78" customWidth="1"/>
    <col min="3" max="3" width="52.28515625" style="78" customWidth="1"/>
    <col min="4" max="4" width="4.28515625" style="78" customWidth="1"/>
    <col min="5" max="5" width="8" style="78" customWidth="1"/>
    <col min="6" max="6" width="11.28515625" style="78" customWidth="1"/>
    <col min="7" max="7" width="10.7109375" style="78" customWidth="1"/>
    <col min="8" max="8" width="2" style="78" customWidth="1"/>
    <col min="9" max="9" width="11.140625" style="78" customWidth="1"/>
    <col min="10" max="10" width="8.85546875" style="78"/>
    <col min="11" max="11" width="13.28515625" style="78" customWidth="1"/>
    <col min="12" max="12" width="10" style="78" bestFit="1" customWidth="1"/>
    <col min="13" max="13" width="11" style="78" customWidth="1"/>
    <col min="14" max="16384" width="8.85546875" style="78"/>
  </cols>
  <sheetData>
    <row r="1" spans="1:14" ht="19.899999999999999" customHeight="1" x14ac:dyDescent="0.25">
      <c r="A1" s="121" t="s">
        <v>170</v>
      </c>
      <c r="B1" s="121"/>
      <c r="C1" s="121"/>
      <c r="D1" s="121"/>
      <c r="E1" s="121"/>
      <c r="F1" s="79"/>
      <c r="G1" s="80" t="s">
        <v>131</v>
      </c>
    </row>
    <row r="2" spans="1:14" ht="15" customHeight="1" x14ac:dyDescent="0.25">
      <c r="A2" s="79" t="s">
        <v>0</v>
      </c>
      <c r="B2" s="145" t="s">
        <v>161</v>
      </c>
      <c r="C2" s="145"/>
      <c r="D2" s="145"/>
      <c r="E2" s="145"/>
      <c r="F2" s="145"/>
      <c r="G2" s="145"/>
    </row>
    <row r="3" spans="1:14" x14ac:dyDescent="0.2">
      <c r="A3" s="79" t="s">
        <v>1</v>
      </c>
      <c r="B3" s="123" t="s">
        <v>61</v>
      </c>
      <c r="C3" s="123"/>
      <c r="D3" s="123"/>
      <c r="E3" s="123"/>
      <c r="F3" s="123"/>
      <c r="G3" s="123"/>
    </row>
    <row r="4" spans="1:14" x14ac:dyDescent="0.2">
      <c r="A4" s="79" t="s">
        <v>8</v>
      </c>
      <c r="B4" s="146" t="s">
        <v>145</v>
      </c>
      <c r="C4" s="146"/>
      <c r="D4" s="146"/>
      <c r="E4" s="146"/>
      <c r="F4" s="146"/>
      <c r="G4" s="146"/>
    </row>
    <row r="5" spans="1:14" x14ac:dyDescent="0.2">
      <c r="A5" s="79" t="s">
        <v>9</v>
      </c>
      <c r="B5" s="123" t="s">
        <v>58</v>
      </c>
      <c r="C5" s="123"/>
      <c r="D5" s="123"/>
      <c r="E5" s="123"/>
      <c r="F5" s="123"/>
      <c r="G5" s="123"/>
    </row>
    <row r="6" spans="1:14" x14ac:dyDescent="0.2">
      <c r="A6" s="79" t="s">
        <v>3</v>
      </c>
      <c r="B6" s="123" t="s">
        <v>162</v>
      </c>
      <c r="C6" s="123"/>
      <c r="D6" s="123"/>
      <c r="E6" s="123"/>
      <c r="F6" s="123"/>
      <c r="G6" s="123"/>
    </row>
    <row r="7" spans="1:14" x14ac:dyDescent="0.2">
      <c r="A7" s="43" t="s">
        <v>2</v>
      </c>
      <c r="B7" s="127" t="s">
        <v>64</v>
      </c>
      <c r="C7" s="127"/>
      <c r="D7" s="127"/>
      <c r="E7" s="127"/>
      <c r="F7" s="127"/>
      <c r="G7" s="127"/>
    </row>
    <row r="8" spans="1:14" ht="3.6" customHeight="1" x14ac:dyDescent="0.2"/>
    <row r="9" spans="1:14" ht="27" customHeight="1" x14ac:dyDescent="0.2">
      <c r="A9" s="26" t="s">
        <v>14</v>
      </c>
      <c r="B9" s="27" t="s">
        <v>35</v>
      </c>
      <c r="C9" s="27" t="s">
        <v>10</v>
      </c>
      <c r="D9" s="27" t="s">
        <v>12</v>
      </c>
      <c r="E9" s="27" t="s">
        <v>4</v>
      </c>
      <c r="F9" s="27" t="s">
        <v>5</v>
      </c>
      <c r="G9" s="28" t="s">
        <v>11</v>
      </c>
    </row>
    <row r="10" spans="1:14" ht="13.15" customHeight="1" x14ac:dyDescent="0.2">
      <c r="A10" s="29">
        <v>1</v>
      </c>
      <c r="B10" s="33">
        <v>788</v>
      </c>
      <c r="C10" s="33" t="s">
        <v>101</v>
      </c>
      <c r="D10" s="35" t="s">
        <v>7</v>
      </c>
      <c r="E10" s="33">
        <v>1</v>
      </c>
      <c r="F10" s="34"/>
      <c r="G10" s="38">
        <f>E10*F10</f>
        <v>0</v>
      </c>
    </row>
    <row r="11" spans="1:14" ht="13.15" customHeight="1" x14ac:dyDescent="0.2">
      <c r="A11" s="29">
        <v>2</v>
      </c>
      <c r="B11" s="33">
        <v>2944</v>
      </c>
      <c r="C11" s="33" t="s">
        <v>75</v>
      </c>
      <c r="D11" s="35" t="s">
        <v>7</v>
      </c>
      <c r="E11" s="33">
        <v>10</v>
      </c>
      <c r="F11" s="34"/>
      <c r="G11" s="38">
        <f>E11*F11</f>
        <v>0</v>
      </c>
    </row>
    <row r="12" spans="1:14" ht="13.15" customHeight="1" x14ac:dyDescent="0.2">
      <c r="A12" s="29">
        <v>3</v>
      </c>
      <c r="B12" s="33">
        <v>2921</v>
      </c>
      <c r="C12" s="33" t="s">
        <v>77</v>
      </c>
      <c r="D12" s="35" t="s">
        <v>7</v>
      </c>
      <c r="E12" s="33">
        <v>420</v>
      </c>
      <c r="F12" s="34"/>
      <c r="G12" s="38">
        <f t="shared" ref="G12:G57" si="0">E12*F12</f>
        <v>0</v>
      </c>
      <c r="I12" s="25"/>
      <c r="J12" s="25"/>
      <c r="K12" s="25"/>
      <c r="L12" s="25"/>
      <c r="M12" s="25"/>
      <c r="N12" s="25"/>
    </row>
    <row r="13" spans="1:14" ht="13.15" customHeight="1" x14ac:dyDescent="0.2">
      <c r="A13" s="29">
        <v>4</v>
      </c>
      <c r="B13" s="33">
        <v>2920</v>
      </c>
      <c r="C13" s="33" t="s">
        <v>79</v>
      </c>
      <c r="D13" s="35" t="s">
        <v>7</v>
      </c>
      <c r="E13" s="33">
        <v>130</v>
      </c>
      <c r="F13" s="34"/>
      <c r="G13" s="38">
        <f t="shared" si="0"/>
        <v>0</v>
      </c>
      <c r="I13" s="25"/>
      <c r="J13" s="25"/>
      <c r="K13" s="25"/>
      <c r="L13" s="25"/>
      <c r="M13" s="25"/>
      <c r="N13" s="25"/>
    </row>
    <row r="14" spans="1:14" ht="13.15" customHeight="1" x14ac:dyDescent="0.2">
      <c r="A14" s="29">
        <v>5</v>
      </c>
      <c r="B14" s="33">
        <v>2920</v>
      </c>
      <c r="C14" s="33" t="s">
        <v>78</v>
      </c>
      <c r="D14" s="35" t="s">
        <v>7</v>
      </c>
      <c r="E14" s="33">
        <v>20</v>
      </c>
      <c r="F14" s="34"/>
      <c r="G14" s="38">
        <f t="shared" si="0"/>
        <v>0</v>
      </c>
      <c r="I14" s="25"/>
      <c r="J14" s="25"/>
      <c r="K14" s="25"/>
      <c r="L14" s="25"/>
      <c r="M14" s="25"/>
      <c r="N14" s="25"/>
    </row>
    <row r="15" spans="1:14" ht="13.15" customHeight="1" x14ac:dyDescent="0.2">
      <c r="A15" s="29">
        <v>6</v>
      </c>
      <c r="B15" s="33">
        <v>2943</v>
      </c>
      <c r="C15" s="33" t="s">
        <v>76</v>
      </c>
      <c r="D15" s="35" t="s">
        <v>7</v>
      </c>
      <c r="E15" s="33">
        <v>12</v>
      </c>
      <c r="F15" s="34"/>
      <c r="G15" s="38">
        <f t="shared" si="0"/>
        <v>0</v>
      </c>
      <c r="I15" s="25"/>
      <c r="J15" s="25"/>
      <c r="K15" s="25"/>
      <c r="L15" s="25"/>
      <c r="M15" s="25"/>
      <c r="N15" s="25"/>
    </row>
    <row r="16" spans="1:14" ht="13.15" customHeight="1" x14ac:dyDescent="0.2">
      <c r="A16" s="29">
        <v>7</v>
      </c>
      <c r="B16" s="33">
        <v>2921</v>
      </c>
      <c r="C16" s="33" t="s">
        <v>81</v>
      </c>
      <c r="D16" s="35" t="s">
        <v>7</v>
      </c>
      <c r="E16" s="33">
        <v>45</v>
      </c>
      <c r="F16" s="34"/>
      <c r="G16" s="38">
        <f t="shared" si="0"/>
        <v>0</v>
      </c>
      <c r="I16" s="25"/>
      <c r="J16" s="25"/>
      <c r="K16" s="25"/>
      <c r="L16" s="25"/>
      <c r="M16" s="25"/>
      <c r="N16" s="25"/>
    </row>
    <row r="17" spans="1:14" ht="13.15" customHeight="1" x14ac:dyDescent="0.2">
      <c r="A17" s="29">
        <v>8</v>
      </c>
      <c r="B17" s="33">
        <v>2921</v>
      </c>
      <c r="C17" s="33" t="s">
        <v>82</v>
      </c>
      <c r="D17" s="35" t="s">
        <v>7</v>
      </c>
      <c r="E17" s="33">
        <v>470</v>
      </c>
      <c r="F17" s="34"/>
      <c r="G17" s="38">
        <f t="shared" si="0"/>
        <v>0</v>
      </c>
      <c r="I17" s="25"/>
      <c r="J17" s="25"/>
      <c r="K17" s="25"/>
      <c r="L17" s="25"/>
      <c r="M17" s="25"/>
      <c r="N17" s="25"/>
    </row>
    <row r="18" spans="1:14" ht="13.15" customHeight="1" x14ac:dyDescent="0.2">
      <c r="A18" s="29">
        <v>9</v>
      </c>
      <c r="B18" s="33">
        <v>2920</v>
      </c>
      <c r="C18" s="33" t="s">
        <v>83</v>
      </c>
      <c r="D18" s="35" t="s">
        <v>7</v>
      </c>
      <c r="E18" s="33">
        <v>410</v>
      </c>
      <c r="F18" s="34"/>
      <c r="G18" s="38">
        <f t="shared" si="0"/>
        <v>0</v>
      </c>
      <c r="I18" s="25"/>
      <c r="J18" s="25"/>
      <c r="K18" s="25"/>
      <c r="L18" s="25"/>
      <c r="M18" s="25"/>
      <c r="N18" s="25"/>
    </row>
    <row r="19" spans="1:14" ht="13.15" customHeight="1" x14ac:dyDescent="0.2">
      <c r="A19" s="29">
        <v>10</v>
      </c>
      <c r="B19" s="33">
        <v>2920</v>
      </c>
      <c r="C19" s="33" t="s">
        <v>84</v>
      </c>
      <c r="D19" s="35" t="s">
        <v>7</v>
      </c>
      <c r="E19" s="33">
        <v>50</v>
      </c>
      <c r="F19" s="34"/>
      <c r="G19" s="38">
        <f t="shared" si="0"/>
        <v>0</v>
      </c>
      <c r="I19" s="25"/>
      <c r="J19" s="25"/>
      <c r="K19" s="25"/>
      <c r="L19" s="25"/>
      <c r="M19" s="25"/>
      <c r="N19" s="25"/>
    </row>
    <row r="20" spans="1:14" ht="13.15" customHeight="1" x14ac:dyDescent="0.2">
      <c r="A20" s="29">
        <v>11</v>
      </c>
      <c r="B20" s="33">
        <v>2960</v>
      </c>
      <c r="C20" s="33" t="s">
        <v>86</v>
      </c>
      <c r="D20" s="35" t="s">
        <v>7</v>
      </c>
      <c r="E20" s="33">
        <v>15</v>
      </c>
      <c r="F20" s="34"/>
      <c r="G20" s="38">
        <f t="shared" si="0"/>
        <v>0</v>
      </c>
      <c r="I20" s="25"/>
      <c r="J20" s="25"/>
      <c r="K20" s="25"/>
      <c r="L20" s="25"/>
      <c r="M20" s="25"/>
      <c r="N20" s="25"/>
    </row>
    <row r="21" spans="1:14" ht="13.15" customHeight="1" x14ac:dyDescent="0.2">
      <c r="A21" s="29">
        <v>12</v>
      </c>
      <c r="B21" s="33">
        <v>2920</v>
      </c>
      <c r="C21" s="33" t="s">
        <v>87</v>
      </c>
      <c r="D21" s="35" t="s">
        <v>7</v>
      </c>
      <c r="E21" s="33">
        <v>15</v>
      </c>
      <c r="F21" s="34"/>
      <c r="G21" s="38">
        <f t="shared" si="0"/>
        <v>0</v>
      </c>
      <c r="I21" s="25"/>
      <c r="J21" s="25"/>
      <c r="K21" s="25"/>
      <c r="L21" s="25"/>
      <c r="M21" s="25"/>
      <c r="N21" s="25"/>
    </row>
    <row r="22" spans="1:14" ht="13.15" customHeight="1" x14ac:dyDescent="0.2">
      <c r="A22" s="29">
        <v>13</v>
      </c>
      <c r="B22" s="33">
        <v>2920</v>
      </c>
      <c r="C22" s="33" t="s">
        <v>88</v>
      </c>
      <c r="D22" s="35" t="s">
        <v>7</v>
      </c>
      <c r="E22" s="33">
        <v>40</v>
      </c>
      <c r="F22" s="34"/>
      <c r="G22" s="38">
        <f t="shared" si="0"/>
        <v>0</v>
      </c>
      <c r="I22" s="25"/>
      <c r="J22" s="25"/>
      <c r="K22" s="25"/>
      <c r="L22" s="25"/>
      <c r="M22" s="25"/>
      <c r="N22" s="25"/>
    </row>
    <row r="23" spans="1:14" ht="13.15" customHeight="1" x14ac:dyDescent="0.2">
      <c r="A23" s="29">
        <v>14</v>
      </c>
      <c r="B23" s="33">
        <v>2920</v>
      </c>
      <c r="C23" s="33" t="s">
        <v>80</v>
      </c>
      <c r="D23" s="35" t="s">
        <v>7</v>
      </c>
      <c r="E23" s="33">
        <v>10</v>
      </c>
      <c r="F23" s="34"/>
      <c r="G23" s="38">
        <f t="shared" si="0"/>
        <v>0</v>
      </c>
      <c r="I23" s="25"/>
      <c r="J23" s="25"/>
      <c r="K23" s="25"/>
      <c r="L23" s="25"/>
      <c r="M23" s="25"/>
      <c r="N23" s="25"/>
    </row>
    <row r="24" spans="1:14" ht="13.15" customHeight="1" x14ac:dyDescent="0.2">
      <c r="A24" s="29">
        <v>15</v>
      </c>
      <c r="B24" s="36">
        <v>33745</v>
      </c>
      <c r="C24" s="33" t="s">
        <v>91</v>
      </c>
      <c r="D24" s="35" t="s">
        <v>7</v>
      </c>
      <c r="E24" s="33">
        <v>0</v>
      </c>
      <c r="F24" s="34"/>
      <c r="G24" s="38">
        <f t="shared" si="0"/>
        <v>0</v>
      </c>
      <c r="I24" s="25"/>
      <c r="J24" s="25"/>
      <c r="K24" s="25"/>
      <c r="L24" s="25"/>
      <c r="M24" s="25"/>
      <c r="N24" s="25"/>
    </row>
    <row r="25" spans="1:14" ht="13.15" customHeight="1" x14ac:dyDescent="0.2">
      <c r="A25" s="29">
        <v>16</v>
      </c>
      <c r="B25" s="36">
        <v>33746</v>
      </c>
      <c r="C25" s="33" t="s">
        <v>89</v>
      </c>
      <c r="D25" s="35" t="s">
        <v>7</v>
      </c>
      <c r="E25" s="33">
        <v>80</v>
      </c>
      <c r="F25" s="34"/>
      <c r="G25" s="38">
        <f t="shared" si="0"/>
        <v>0</v>
      </c>
      <c r="I25" s="25"/>
      <c r="J25" s="25"/>
      <c r="K25" s="25"/>
      <c r="L25" s="25"/>
      <c r="M25" s="25"/>
      <c r="N25" s="25"/>
    </row>
    <row r="26" spans="1:14" ht="13.15" customHeight="1" x14ac:dyDescent="0.2">
      <c r="A26" s="29">
        <v>17</v>
      </c>
      <c r="B26" s="36">
        <v>33854</v>
      </c>
      <c r="C26" s="33" t="s">
        <v>90</v>
      </c>
      <c r="D26" s="35" t="s">
        <v>7</v>
      </c>
      <c r="E26" s="33">
        <v>20</v>
      </c>
      <c r="F26" s="34"/>
      <c r="G26" s="38">
        <f t="shared" si="0"/>
        <v>0</v>
      </c>
      <c r="I26" s="25"/>
      <c r="J26" s="25"/>
      <c r="K26" s="25"/>
      <c r="L26" s="25"/>
      <c r="M26" s="25"/>
      <c r="N26" s="25"/>
    </row>
    <row r="27" spans="1:14" ht="13.15" customHeight="1" x14ac:dyDescent="0.2">
      <c r="A27" s="29">
        <v>18</v>
      </c>
      <c r="B27" s="33">
        <v>1487</v>
      </c>
      <c r="C27" s="33" t="s">
        <v>37</v>
      </c>
      <c r="D27" s="35" t="s">
        <v>6</v>
      </c>
      <c r="E27" s="33">
        <v>5</v>
      </c>
      <c r="F27" s="34"/>
      <c r="G27" s="38">
        <f t="shared" si="0"/>
        <v>0</v>
      </c>
      <c r="I27" s="25"/>
      <c r="J27" s="25"/>
      <c r="K27" s="25"/>
      <c r="L27" s="25"/>
      <c r="M27" s="25"/>
      <c r="N27" s="25"/>
    </row>
    <row r="28" spans="1:14" ht="13.15" customHeight="1" x14ac:dyDescent="0.2">
      <c r="A28" s="29">
        <v>19</v>
      </c>
      <c r="B28" s="33">
        <v>701</v>
      </c>
      <c r="C28" s="33" t="s">
        <v>42</v>
      </c>
      <c r="D28" s="35" t="s">
        <v>6</v>
      </c>
      <c r="E28" s="33">
        <v>13</v>
      </c>
      <c r="F28" s="34"/>
      <c r="G28" s="38">
        <f t="shared" si="0"/>
        <v>0</v>
      </c>
      <c r="I28" s="25"/>
      <c r="J28" s="25"/>
      <c r="K28" s="25"/>
      <c r="L28" s="25"/>
      <c r="M28" s="25"/>
      <c r="N28" s="25"/>
    </row>
    <row r="29" spans="1:14" ht="13.15" customHeight="1" x14ac:dyDescent="0.2">
      <c r="A29" s="29">
        <v>20</v>
      </c>
      <c r="B29" s="33">
        <v>702</v>
      </c>
      <c r="C29" s="33" t="s">
        <v>43</v>
      </c>
      <c r="D29" s="35" t="s">
        <v>6</v>
      </c>
      <c r="E29" s="33">
        <v>3</v>
      </c>
      <c r="F29" s="34"/>
      <c r="G29" s="38">
        <f t="shared" si="0"/>
        <v>0</v>
      </c>
      <c r="I29" s="25"/>
      <c r="J29" s="25"/>
      <c r="K29" s="25"/>
      <c r="L29" s="25"/>
      <c r="M29" s="25"/>
      <c r="N29" s="25"/>
    </row>
    <row r="30" spans="1:14" ht="13.15" customHeight="1" x14ac:dyDescent="0.2">
      <c r="A30" s="29">
        <v>21</v>
      </c>
      <c r="B30" s="33">
        <v>703</v>
      </c>
      <c r="C30" s="33" t="s">
        <v>44</v>
      </c>
      <c r="D30" s="35" t="s">
        <v>6</v>
      </c>
      <c r="E30" s="33">
        <v>7</v>
      </c>
      <c r="F30" s="34"/>
      <c r="G30" s="38">
        <f t="shared" si="0"/>
        <v>0</v>
      </c>
      <c r="I30" s="25"/>
      <c r="J30" s="30"/>
      <c r="K30" s="25"/>
      <c r="L30" s="25"/>
      <c r="M30" s="25"/>
      <c r="N30" s="25"/>
    </row>
    <row r="31" spans="1:14" ht="13.15" customHeight="1" x14ac:dyDescent="0.2">
      <c r="A31" s="29">
        <v>22</v>
      </c>
      <c r="B31" s="33">
        <v>703</v>
      </c>
      <c r="C31" s="33" t="s">
        <v>50</v>
      </c>
      <c r="D31" s="35" t="s">
        <v>6</v>
      </c>
      <c r="E31" s="33">
        <v>1</v>
      </c>
      <c r="F31" s="34"/>
      <c r="G31" s="38">
        <f t="shared" si="0"/>
        <v>0</v>
      </c>
      <c r="I31" s="25"/>
      <c r="J31" s="30"/>
      <c r="K31" s="25"/>
      <c r="L31" s="25"/>
      <c r="M31" s="25"/>
      <c r="N31" s="25"/>
    </row>
    <row r="32" spans="1:14" ht="13.15" customHeight="1" x14ac:dyDescent="0.2">
      <c r="A32" s="29">
        <v>23</v>
      </c>
      <c r="B32" s="33">
        <v>702</v>
      </c>
      <c r="C32" s="33" t="s">
        <v>45</v>
      </c>
      <c r="D32" s="35" t="s">
        <v>6</v>
      </c>
      <c r="E32" s="33">
        <v>3</v>
      </c>
      <c r="F32" s="34"/>
      <c r="G32" s="38">
        <f t="shared" si="0"/>
        <v>0</v>
      </c>
      <c r="I32" s="25"/>
      <c r="J32" s="25"/>
      <c r="K32" s="25"/>
      <c r="L32" s="25"/>
      <c r="M32" s="25"/>
      <c r="N32" s="25"/>
    </row>
    <row r="33" spans="1:14" ht="13.15" customHeight="1" x14ac:dyDescent="0.2">
      <c r="A33" s="29">
        <v>24</v>
      </c>
      <c r="B33" s="33">
        <v>700</v>
      </c>
      <c r="C33" s="33" t="s">
        <v>46</v>
      </c>
      <c r="D33" s="35" t="s">
        <v>6</v>
      </c>
      <c r="E33" s="33">
        <v>2</v>
      </c>
      <c r="F33" s="34"/>
      <c r="G33" s="38">
        <f t="shared" si="0"/>
        <v>0</v>
      </c>
      <c r="I33" s="25"/>
      <c r="J33" s="25"/>
      <c r="K33" s="25"/>
      <c r="L33" s="25"/>
      <c r="M33" s="25"/>
      <c r="N33" s="25"/>
    </row>
    <row r="34" spans="1:14" ht="13.15" customHeight="1" x14ac:dyDescent="0.2">
      <c r="A34" s="29">
        <v>25</v>
      </c>
      <c r="B34" s="33">
        <v>35046</v>
      </c>
      <c r="C34" s="33" t="s">
        <v>48</v>
      </c>
      <c r="D34" s="35" t="s">
        <v>6</v>
      </c>
      <c r="E34" s="33">
        <v>85</v>
      </c>
      <c r="F34" s="34"/>
      <c r="G34" s="38">
        <f t="shared" si="0"/>
        <v>0</v>
      </c>
      <c r="I34" s="25"/>
      <c r="J34" s="25"/>
      <c r="K34" s="25"/>
      <c r="L34" s="25"/>
      <c r="M34" s="25"/>
      <c r="N34" s="25"/>
    </row>
    <row r="35" spans="1:14" ht="13.15" customHeight="1" x14ac:dyDescent="0.2">
      <c r="A35" s="29">
        <v>26</v>
      </c>
      <c r="B35" s="33">
        <v>35046</v>
      </c>
      <c r="C35" s="33" t="s">
        <v>49</v>
      </c>
      <c r="D35" s="35" t="s">
        <v>6</v>
      </c>
      <c r="E35" s="33">
        <v>19</v>
      </c>
      <c r="F35" s="34"/>
      <c r="G35" s="38">
        <f t="shared" si="0"/>
        <v>0</v>
      </c>
      <c r="I35" s="25"/>
      <c r="J35" s="30"/>
      <c r="K35" s="25"/>
      <c r="L35" s="25"/>
      <c r="M35" s="25"/>
      <c r="N35" s="25"/>
    </row>
    <row r="36" spans="1:14" ht="13.15" customHeight="1" x14ac:dyDescent="0.2">
      <c r="A36" s="29">
        <v>27</v>
      </c>
      <c r="B36" s="33">
        <v>614</v>
      </c>
      <c r="C36" s="33" t="s">
        <v>94</v>
      </c>
      <c r="D36" s="35" t="s">
        <v>6</v>
      </c>
      <c r="E36" s="33">
        <v>1</v>
      </c>
      <c r="F36" s="34"/>
      <c r="G36" s="38">
        <f t="shared" si="0"/>
        <v>0</v>
      </c>
      <c r="I36" s="25"/>
      <c r="J36" s="30"/>
      <c r="K36" s="25"/>
      <c r="L36" s="25"/>
      <c r="M36" s="25"/>
      <c r="N36" s="25"/>
    </row>
    <row r="37" spans="1:14" ht="13.15" customHeight="1" x14ac:dyDescent="0.2">
      <c r="A37" s="29">
        <v>28</v>
      </c>
      <c r="B37" s="33">
        <v>302</v>
      </c>
      <c r="C37" s="33" t="s">
        <v>36</v>
      </c>
      <c r="D37" s="35" t="s">
        <v>6</v>
      </c>
      <c r="E37" s="33">
        <v>75</v>
      </c>
      <c r="F37" s="34"/>
      <c r="G37" s="38">
        <f t="shared" si="0"/>
        <v>0</v>
      </c>
      <c r="I37" s="25"/>
      <c r="J37" s="30"/>
      <c r="K37" s="25"/>
      <c r="L37" s="25"/>
      <c r="M37" s="25"/>
      <c r="N37" s="25"/>
    </row>
    <row r="38" spans="1:14" ht="13.15" customHeight="1" x14ac:dyDescent="0.2">
      <c r="A38" s="29">
        <v>29</v>
      </c>
      <c r="B38" s="33">
        <v>302</v>
      </c>
      <c r="C38" s="33" t="s">
        <v>92</v>
      </c>
      <c r="D38" s="35" t="s">
        <v>6</v>
      </c>
      <c r="E38" s="33">
        <v>2</v>
      </c>
      <c r="F38" s="34"/>
      <c r="G38" s="38">
        <f t="shared" si="0"/>
        <v>0</v>
      </c>
      <c r="I38" s="25"/>
      <c r="J38" s="30"/>
      <c r="K38" s="25"/>
      <c r="L38" s="25"/>
      <c r="M38" s="25"/>
      <c r="N38" s="25"/>
    </row>
    <row r="39" spans="1:14" ht="13.15" customHeight="1" x14ac:dyDescent="0.2">
      <c r="A39" s="29">
        <v>30</v>
      </c>
      <c r="B39" s="33">
        <v>30014</v>
      </c>
      <c r="C39" s="41" t="s">
        <v>93</v>
      </c>
      <c r="D39" s="35" t="s">
        <v>7</v>
      </c>
      <c r="E39" s="33">
        <v>2</v>
      </c>
      <c r="F39" s="34"/>
      <c r="G39" s="38">
        <f t="shared" si="0"/>
        <v>0</v>
      </c>
      <c r="I39" s="25"/>
      <c r="J39" s="30"/>
      <c r="K39" s="25"/>
      <c r="L39" s="25"/>
      <c r="M39" s="25"/>
      <c r="N39" s="25"/>
    </row>
    <row r="40" spans="1:14" ht="13.15" customHeight="1" x14ac:dyDescent="0.2">
      <c r="A40" s="29">
        <v>32</v>
      </c>
      <c r="B40" s="33">
        <v>366</v>
      </c>
      <c r="C40" s="33" t="s">
        <v>156</v>
      </c>
      <c r="D40" s="35" t="s">
        <v>6</v>
      </c>
      <c r="E40" s="33">
        <v>0</v>
      </c>
      <c r="F40" s="34"/>
      <c r="G40" s="38">
        <f t="shared" si="0"/>
        <v>0</v>
      </c>
      <c r="I40" s="25"/>
      <c r="J40" s="30"/>
      <c r="K40" s="25"/>
      <c r="L40" s="25"/>
      <c r="M40" s="25"/>
      <c r="N40" s="25"/>
    </row>
    <row r="41" spans="1:14" ht="13.15" customHeight="1" x14ac:dyDescent="0.2">
      <c r="A41" s="29">
        <v>33</v>
      </c>
      <c r="B41" s="33">
        <v>366</v>
      </c>
      <c r="C41" s="33" t="s">
        <v>157</v>
      </c>
      <c r="D41" s="35" t="s">
        <v>6</v>
      </c>
      <c r="E41" s="33">
        <v>0</v>
      </c>
      <c r="F41" s="34"/>
      <c r="G41" s="38">
        <f t="shared" si="0"/>
        <v>0</v>
      </c>
      <c r="I41" s="25"/>
      <c r="J41" s="30"/>
      <c r="K41" s="25"/>
      <c r="L41" s="25"/>
      <c r="M41" s="25"/>
      <c r="N41" s="25"/>
    </row>
    <row r="42" spans="1:14" ht="13.15" customHeight="1" x14ac:dyDescent="0.2">
      <c r="A42" s="29">
        <v>34</v>
      </c>
      <c r="B42" s="33">
        <v>366</v>
      </c>
      <c r="C42" s="33" t="s">
        <v>158</v>
      </c>
      <c r="D42" s="35" t="s">
        <v>6</v>
      </c>
      <c r="E42" s="33">
        <v>0</v>
      </c>
      <c r="F42" s="34"/>
      <c r="G42" s="38">
        <f t="shared" si="0"/>
        <v>0</v>
      </c>
      <c r="I42" s="25"/>
      <c r="J42" s="30"/>
      <c r="K42" s="25"/>
      <c r="L42" s="25"/>
      <c r="M42" s="25"/>
      <c r="N42" s="25"/>
    </row>
    <row r="43" spans="1:14" ht="25.9" customHeight="1" x14ac:dyDescent="0.2">
      <c r="A43" s="29">
        <v>35</v>
      </c>
      <c r="B43" s="33"/>
      <c r="C43" s="32" t="s">
        <v>155</v>
      </c>
      <c r="D43" s="35" t="s">
        <v>7</v>
      </c>
      <c r="E43" s="33">
        <v>0</v>
      </c>
      <c r="F43" s="34"/>
      <c r="G43" s="38">
        <f t="shared" si="0"/>
        <v>0</v>
      </c>
      <c r="I43" s="25"/>
      <c r="J43" s="25"/>
      <c r="K43" s="25"/>
      <c r="L43" s="25"/>
      <c r="M43" s="25"/>
      <c r="N43" s="25"/>
    </row>
    <row r="44" spans="1:14" ht="13.15" customHeight="1" x14ac:dyDescent="0.2">
      <c r="A44" s="29">
        <v>36</v>
      </c>
      <c r="B44" s="33">
        <v>11020</v>
      </c>
      <c r="C44" s="33" t="s">
        <v>105</v>
      </c>
      <c r="D44" s="35" t="s">
        <v>6</v>
      </c>
      <c r="E44" s="33">
        <v>1</v>
      </c>
      <c r="F44" s="34"/>
      <c r="G44" s="38">
        <f t="shared" si="0"/>
        <v>0</v>
      </c>
      <c r="I44" s="25"/>
      <c r="J44" s="25"/>
      <c r="K44" s="25"/>
      <c r="L44" s="25"/>
      <c r="M44" s="25"/>
      <c r="N44" s="25"/>
    </row>
    <row r="45" spans="1:14" ht="13.15" customHeight="1" x14ac:dyDescent="0.2">
      <c r="A45" s="29">
        <v>37</v>
      </c>
      <c r="B45" s="33">
        <v>92</v>
      </c>
      <c r="C45" s="33" t="s">
        <v>120</v>
      </c>
      <c r="D45" s="35" t="s">
        <v>6</v>
      </c>
      <c r="E45" s="33">
        <v>55</v>
      </c>
      <c r="F45" s="34"/>
      <c r="G45" s="38">
        <f t="shared" si="0"/>
        <v>0</v>
      </c>
      <c r="I45" s="25"/>
      <c r="J45" s="25"/>
      <c r="K45" s="25"/>
      <c r="L45" s="25"/>
      <c r="M45" s="25"/>
      <c r="N45" s="25"/>
    </row>
    <row r="46" spans="1:14" ht="26.45" customHeight="1" x14ac:dyDescent="0.2">
      <c r="A46" s="29">
        <v>38</v>
      </c>
      <c r="B46" s="33">
        <v>32188</v>
      </c>
      <c r="C46" s="40" t="s">
        <v>114</v>
      </c>
      <c r="D46" s="35" t="s">
        <v>6</v>
      </c>
      <c r="E46" s="33">
        <v>9</v>
      </c>
      <c r="F46" s="34"/>
      <c r="G46" s="38">
        <f t="shared" si="0"/>
        <v>0</v>
      </c>
    </row>
    <row r="47" spans="1:14" ht="25.5" customHeight="1" x14ac:dyDescent="0.2">
      <c r="A47" s="29">
        <v>39</v>
      </c>
      <c r="B47" s="33">
        <v>32188</v>
      </c>
      <c r="C47" s="40" t="s">
        <v>115</v>
      </c>
      <c r="D47" s="35" t="s">
        <v>6</v>
      </c>
      <c r="E47" s="33">
        <v>14</v>
      </c>
      <c r="F47" s="34"/>
      <c r="G47" s="38">
        <f t="shared" si="0"/>
        <v>0</v>
      </c>
    </row>
    <row r="48" spans="1:14" ht="28.15" customHeight="1" x14ac:dyDescent="0.2">
      <c r="A48" s="29">
        <v>40</v>
      </c>
      <c r="B48" s="33">
        <v>32188</v>
      </c>
      <c r="C48" s="40" t="s">
        <v>119</v>
      </c>
      <c r="D48" s="35" t="s">
        <v>6</v>
      </c>
      <c r="E48" s="33">
        <v>6</v>
      </c>
      <c r="F48" s="34"/>
      <c r="G48" s="38">
        <f t="shared" si="0"/>
        <v>0</v>
      </c>
    </row>
    <row r="49" spans="1:12" ht="25.5" customHeight="1" x14ac:dyDescent="0.2">
      <c r="A49" s="29">
        <v>41</v>
      </c>
      <c r="B49" s="33">
        <v>32188</v>
      </c>
      <c r="C49" s="40" t="s">
        <v>102</v>
      </c>
      <c r="D49" s="35" t="s">
        <v>6</v>
      </c>
      <c r="E49" s="33">
        <v>1</v>
      </c>
      <c r="F49" s="34"/>
      <c r="G49" s="38">
        <f t="shared" si="0"/>
        <v>0</v>
      </c>
    </row>
    <row r="50" spans="1:12" ht="25.5" customHeight="1" x14ac:dyDescent="0.2">
      <c r="A50" s="29">
        <v>42</v>
      </c>
      <c r="B50" s="33">
        <v>47313</v>
      </c>
      <c r="C50" s="40" t="s">
        <v>127</v>
      </c>
      <c r="D50" s="35" t="s">
        <v>6</v>
      </c>
      <c r="E50" s="33">
        <v>5</v>
      </c>
      <c r="F50" s="34"/>
      <c r="G50" s="38">
        <f t="shared" si="0"/>
        <v>0</v>
      </c>
      <c r="I50" s="30"/>
      <c r="J50" s="25"/>
      <c r="K50" s="25"/>
      <c r="L50" s="25"/>
    </row>
    <row r="51" spans="1:12" ht="25.5" customHeight="1" x14ac:dyDescent="0.2">
      <c r="A51" s="29">
        <v>43</v>
      </c>
      <c r="B51" s="33">
        <v>32130</v>
      </c>
      <c r="C51" s="40" t="s">
        <v>106</v>
      </c>
      <c r="D51" s="35" t="s">
        <v>6</v>
      </c>
      <c r="E51" s="33">
        <v>2</v>
      </c>
      <c r="F51" s="34"/>
      <c r="G51" s="38">
        <f t="shared" si="0"/>
        <v>0</v>
      </c>
      <c r="I51" s="30"/>
      <c r="J51" s="25"/>
      <c r="K51" s="25"/>
      <c r="L51" s="25"/>
    </row>
    <row r="52" spans="1:12" ht="25.5" customHeight="1" x14ac:dyDescent="0.2">
      <c r="A52" s="29">
        <v>44</v>
      </c>
      <c r="B52" s="33">
        <v>32188</v>
      </c>
      <c r="C52" s="40" t="s">
        <v>51</v>
      </c>
      <c r="D52" s="35" t="s">
        <v>6</v>
      </c>
      <c r="E52" s="33">
        <v>1</v>
      </c>
      <c r="F52" s="34"/>
      <c r="G52" s="38">
        <f t="shared" si="0"/>
        <v>0</v>
      </c>
      <c r="I52" s="30"/>
      <c r="J52" s="25"/>
      <c r="K52" s="25"/>
      <c r="L52" s="25"/>
    </row>
    <row r="53" spans="1:12" ht="25.5" customHeight="1" x14ac:dyDescent="0.2">
      <c r="A53" s="29">
        <v>45</v>
      </c>
      <c r="B53" s="33">
        <v>34001</v>
      </c>
      <c r="C53" s="41" t="s">
        <v>103</v>
      </c>
      <c r="D53" s="35" t="s">
        <v>6</v>
      </c>
      <c r="E53" s="33">
        <v>2</v>
      </c>
      <c r="F53" s="34"/>
      <c r="G53" s="38">
        <f t="shared" si="0"/>
        <v>0</v>
      </c>
      <c r="I53" s="25"/>
      <c r="J53" s="25"/>
      <c r="K53" s="25"/>
      <c r="L53" s="25"/>
    </row>
    <row r="54" spans="1:12" ht="26.45" customHeight="1" x14ac:dyDescent="0.2">
      <c r="A54" s="29">
        <v>46</v>
      </c>
      <c r="B54" s="33">
        <v>34001</v>
      </c>
      <c r="C54" s="41" t="s">
        <v>54</v>
      </c>
      <c r="D54" s="35" t="s">
        <v>6</v>
      </c>
      <c r="E54" s="33">
        <v>1</v>
      </c>
      <c r="F54" s="34"/>
      <c r="G54" s="38">
        <f t="shared" si="0"/>
        <v>0</v>
      </c>
      <c r="I54" s="25"/>
      <c r="J54" s="25"/>
      <c r="K54" s="25"/>
      <c r="L54" s="25"/>
    </row>
    <row r="55" spans="1:12" ht="26.45" customHeight="1" x14ac:dyDescent="0.2">
      <c r="A55" s="29">
        <v>47</v>
      </c>
      <c r="B55" s="33">
        <v>34001</v>
      </c>
      <c r="C55" s="41" t="s">
        <v>104</v>
      </c>
      <c r="D55" s="35" t="s">
        <v>6</v>
      </c>
      <c r="E55" s="33">
        <v>1</v>
      </c>
      <c r="F55" s="34"/>
      <c r="G55" s="38">
        <f t="shared" si="0"/>
        <v>0</v>
      </c>
      <c r="I55" s="25"/>
      <c r="J55" s="25"/>
      <c r="K55" s="25"/>
      <c r="L55" s="25"/>
    </row>
    <row r="56" spans="1:12" ht="13.15" customHeight="1" x14ac:dyDescent="0.2">
      <c r="A56" s="29">
        <v>48</v>
      </c>
      <c r="B56" s="33">
        <v>1473</v>
      </c>
      <c r="C56" s="41" t="s">
        <v>116</v>
      </c>
      <c r="D56" s="35" t="s">
        <v>6</v>
      </c>
      <c r="E56" s="33">
        <v>1</v>
      </c>
      <c r="F56" s="34"/>
      <c r="G56" s="38">
        <f t="shared" si="0"/>
        <v>0</v>
      </c>
      <c r="I56" s="25"/>
      <c r="J56" s="25"/>
      <c r="K56" s="25"/>
      <c r="L56" s="25"/>
    </row>
    <row r="57" spans="1:12" ht="13.15" customHeight="1" x14ac:dyDescent="0.2">
      <c r="A57" s="29">
        <v>49</v>
      </c>
      <c r="B57" s="33">
        <v>1111</v>
      </c>
      <c r="C57" s="33" t="s">
        <v>20</v>
      </c>
      <c r="D57" s="35" t="s">
        <v>21</v>
      </c>
      <c r="E57" s="33">
        <v>40</v>
      </c>
      <c r="F57" s="34"/>
      <c r="G57" s="56">
        <f t="shared" si="0"/>
        <v>0</v>
      </c>
    </row>
    <row r="58" spans="1:12" ht="15" customHeight="1" x14ac:dyDescent="0.2">
      <c r="A58" s="57" t="s">
        <v>13</v>
      </c>
      <c r="B58" s="150" t="s">
        <v>22</v>
      </c>
      <c r="C58" s="150"/>
      <c r="D58" s="150"/>
      <c r="E58" s="150"/>
      <c r="F58" s="150"/>
      <c r="G58" s="55">
        <f>SUM(G10:G57)</f>
        <v>0</v>
      </c>
    </row>
    <row r="59" spans="1:12" ht="3" customHeight="1" x14ac:dyDescent="0.2"/>
  </sheetData>
  <mergeCells count="8">
    <mergeCell ref="B7:G7"/>
    <mergeCell ref="B58:F58"/>
    <mergeCell ref="A1:E1"/>
    <mergeCell ref="B2:G2"/>
    <mergeCell ref="B3:G3"/>
    <mergeCell ref="B4:G4"/>
    <mergeCell ref="B5:G5"/>
    <mergeCell ref="B6:G6"/>
  </mergeCells>
  <pageMargins left="0.43307086614173229" right="0.19685039370078741" top="0.19685039370078741" bottom="0" header="0.31496062992125984" footer="0.15748031496062992"/>
  <pageSetup paperSize="9" scale="93" firstPageNumber="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2"/>
  <sheetViews>
    <sheetView zoomScaleSheetLayoutView="110" workbookViewId="0">
      <selection activeCell="B2" sqref="B2:G2"/>
    </sheetView>
  </sheetViews>
  <sheetFormatPr defaultColWidth="8.85546875" defaultRowHeight="12.75" x14ac:dyDescent="0.2"/>
  <cols>
    <col min="1" max="1" width="8.7109375" style="78" customWidth="1"/>
    <col min="2" max="2" width="11.140625" style="78" customWidth="1"/>
    <col min="3" max="3" width="52.28515625" style="78" customWidth="1"/>
    <col min="4" max="4" width="4.28515625" style="78" customWidth="1"/>
    <col min="5" max="5" width="8" style="78" customWidth="1"/>
    <col min="6" max="7" width="10.28515625" style="78" customWidth="1"/>
    <col min="8" max="8" width="2" style="78" customWidth="1"/>
    <col min="9" max="9" width="11.140625" style="78" customWidth="1"/>
    <col min="10" max="10" width="8.85546875" style="78"/>
    <col min="11" max="11" width="13.28515625" style="78" customWidth="1"/>
    <col min="12" max="12" width="10" style="78" bestFit="1" customWidth="1"/>
    <col min="13" max="13" width="11" style="78" customWidth="1"/>
    <col min="14" max="16384" width="8.85546875" style="78"/>
  </cols>
  <sheetData>
    <row r="1" spans="1:14" ht="19.899999999999999" customHeight="1" x14ac:dyDescent="0.25">
      <c r="A1" s="121" t="s">
        <v>170</v>
      </c>
      <c r="B1" s="121"/>
      <c r="C1" s="121"/>
      <c r="D1" s="121"/>
      <c r="E1" s="121"/>
      <c r="F1" s="79"/>
      <c r="G1" s="80" t="s">
        <v>132</v>
      </c>
    </row>
    <row r="2" spans="1:14" ht="15" customHeight="1" x14ac:dyDescent="0.25">
      <c r="A2" s="79" t="s">
        <v>0</v>
      </c>
      <c r="B2" s="145" t="s">
        <v>161</v>
      </c>
      <c r="C2" s="145"/>
      <c r="D2" s="145"/>
      <c r="E2" s="145"/>
      <c r="F2" s="145"/>
      <c r="G2" s="145"/>
    </row>
    <row r="3" spans="1:14" x14ac:dyDescent="0.2">
      <c r="A3" s="79" t="s">
        <v>1</v>
      </c>
      <c r="B3" s="123" t="s">
        <v>61</v>
      </c>
      <c r="C3" s="123"/>
      <c r="D3" s="123"/>
      <c r="E3" s="123"/>
      <c r="F3" s="123"/>
      <c r="G3" s="123"/>
    </row>
    <row r="4" spans="1:14" x14ac:dyDescent="0.2">
      <c r="A4" s="79" t="s">
        <v>8</v>
      </c>
      <c r="B4" s="146" t="s">
        <v>146</v>
      </c>
      <c r="C4" s="146"/>
      <c r="D4" s="146"/>
      <c r="E4" s="146"/>
      <c r="F4" s="146"/>
      <c r="G4" s="146"/>
    </row>
    <row r="5" spans="1:14" x14ac:dyDescent="0.2">
      <c r="A5" s="79" t="s">
        <v>9</v>
      </c>
      <c r="B5" s="123" t="s">
        <v>58</v>
      </c>
      <c r="C5" s="123"/>
      <c r="D5" s="123"/>
      <c r="E5" s="123"/>
      <c r="F5" s="123"/>
      <c r="G5" s="123"/>
    </row>
    <row r="6" spans="1:14" x14ac:dyDescent="0.2">
      <c r="A6" s="79" t="s">
        <v>3</v>
      </c>
      <c r="B6" s="123" t="s">
        <v>162</v>
      </c>
      <c r="C6" s="123"/>
      <c r="D6" s="123"/>
      <c r="E6" s="123"/>
      <c r="F6" s="123"/>
      <c r="G6" s="123"/>
    </row>
    <row r="7" spans="1:14" x14ac:dyDescent="0.2">
      <c r="A7" s="43" t="s">
        <v>2</v>
      </c>
      <c r="B7" s="127" t="s">
        <v>64</v>
      </c>
      <c r="C7" s="127"/>
      <c r="D7" s="127"/>
      <c r="E7" s="127"/>
      <c r="F7" s="127"/>
      <c r="G7" s="127"/>
    </row>
    <row r="8" spans="1:14" ht="3.6" customHeight="1" x14ac:dyDescent="0.2"/>
    <row r="9" spans="1:14" ht="27" customHeight="1" x14ac:dyDescent="0.2">
      <c r="A9" s="26" t="s">
        <v>14</v>
      </c>
      <c r="B9" s="27" t="s">
        <v>35</v>
      </c>
      <c r="C9" s="27" t="s">
        <v>10</v>
      </c>
      <c r="D9" s="27" t="s">
        <v>12</v>
      </c>
      <c r="E9" s="27" t="s">
        <v>4</v>
      </c>
      <c r="F9" s="27" t="s">
        <v>5</v>
      </c>
      <c r="G9" s="28" t="s">
        <v>11</v>
      </c>
    </row>
    <row r="10" spans="1:14" ht="13.15" customHeight="1" x14ac:dyDescent="0.2">
      <c r="A10" s="29">
        <v>1</v>
      </c>
      <c r="B10" s="33">
        <v>210111013</v>
      </c>
      <c r="C10" s="33" t="s">
        <v>101</v>
      </c>
      <c r="D10" s="35" t="s">
        <v>7</v>
      </c>
      <c r="E10" s="33">
        <v>1</v>
      </c>
      <c r="F10" s="34"/>
      <c r="G10" s="38">
        <f>E10*F10</f>
        <v>0</v>
      </c>
    </row>
    <row r="11" spans="1:14" ht="13.15" customHeight="1" x14ac:dyDescent="0.2">
      <c r="A11" s="29"/>
      <c r="B11" s="39">
        <v>210190011</v>
      </c>
      <c r="C11" s="39" t="s">
        <v>125</v>
      </c>
      <c r="D11" s="8" t="s">
        <v>6</v>
      </c>
      <c r="E11" s="39">
        <v>1</v>
      </c>
      <c r="F11" s="9"/>
      <c r="G11" s="10">
        <f>E11*F11</f>
        <v>0</v>
      </c>
    </row>
    <row r="12" spans="1:14" ht="13.15" customHeight="1" x14ac:dyDescent="0.2">
      <c r="A12" s="29"/>
      <c r="B12" s="39">
        <v>210190005</v>
      </c>
      <c r="C12" s="39" t="s">
        <v>126</v>
      </c>
      <c r="D12" s="8" t="s">
        <v>6</v>
      </c>
      <c r="E12" s="39">
        <v>1</v>
      </c>
      <c r="F12" s="9"/>
      <c r="G12" s="10">
        <f>E12*F12</f>
        <v>0</v>
      </c>
    </row>
    <row r="13" spans="1:14" ht="13.15" customHeight="1" x14ac:dyDescent="0.2">
      <c r="A13" s="29">
        <v>2</v>
      </c>
      <c r="B13" s="33">
        <v>210810053</v>
      </c>
      <c r="C13" s="33" t="s">
        <v>75</v>
      </c>
      <c r="D13" s="35" t="s">
        <v>7</v>
      </c>
      <c r="E13" s="33">
        <v>10</v>
      </c>
      <c r="F13" s="34"/>
      <c r="G13" s="38">
        <f>E13*F13</f>
        <v>0</v>
      </c>
    </row>
    <row r="14" spans="1:14" ht="13.15" customHeight="1" x14ac:dyDescent="0.2">
      <c r="A14" s="29">
        <v>3</v>
      </c>
      <c r="B14" s="33">
        <v>210810046</v>
      </c>
      <c r="C14" s="33" t="s">
        <v>77</v>
      </c>
      <c r="D14" s="35" t="s">
        <v>7</v>
      </c>
      <c r="E14" s="33">
        <v>420</v>
      </c>
      <c r="F14" s="34"/>
      <c r="G14" s="38">
        <f t="shared" ref="G14:G56" si="0">E14*F14</f>
        <v>0</v>
      </c>
      <c r="I14" s="25"/>
      <c r="J14" s="25"/>
      <c r="K14" s="25"/>
      <c r="L14" s="25"/>
      <c r="M14" s="25"/>
      <c r="N14" s="25"/>
    </row>
    <row r="15" spans="1:14" ht="13.15" customHeight="1" x14ac:dyDescent="0.2">
      <c r="A15" s="29">
        <v>4</v>
      </c>
      <c r="B15" s="33">
        <v>210810045</v>
      </c>
      <c r="C15" s="33" t="s">
        <v>79</v>
      </c>
      <c r="D15" s="35" t="s">
        <v>7</v>
      </c>
      <c r="E15" s="33">
        <v>130</v>
      </c>
      <c r="F15" s="34"/>
      <c r="G15" s="38">
        <f t="shared" si="0"/>
        <v>0</v>
      </c>
      <c r="I15" s="25"/>
      <c r="J15" s="25"/>
      <c r="K15" s="25"/>
      <c r="L15" s="25"/>
      <c r="M15" s="25"/>
      <c r="N15" s="25"/>
    </row>
    <row r="16" spans="1:14" ht="13.15" customHeight="1" x14ac:dyDescent="0.2">
      <c r="A16" s="29">
        <v>5</v>
      </c>
      <c r="B16" s="33">
        <v>210810045</v>
      </c>
      <c r="C16" s="33" t="s">
        <v>78</v>
      </c>
      <c r="D16" s="35" t="s">
        <v>7</v>
      </c>
      <c r="E16" s="33">
        <v>20</v>
      </c>
      <c r="F16" s="34"/>
      <c r="G16" s="38">
        <f t="shared" si="0"/>
        <v>0</v>
      </c>
      <c r="I16" s="25"/>
      <c r="J16" s="25"/>
      <c r="K16" s="25"/>
      <c r="L16" s="25"/>
      <c r="M16" s="25"/>
      <c r="N16" s="25"/>
    </row>
    <row r="17" spans="1:14" ht="13.15" customHeight="1" x14ac:dyDescent="0.2">
      <c r="A17" s="29">
        <v>6</v>
      </c>
      <c r="B17" s="33">
        <v>210810056</v>
      </c>
      <c r="C17" s="33" t="s">
        <v>76</v>
      </c>
      <c r="D17" s="35" t="s">
        <v>7</v>
      </c>
      <c r="E17" s="33">
        <v>12</v>
      </c>
      <c r="F17" s="34"/>
      <c r="G17" s="38">
        <f t="shared" si="0"/>
        <v>0</v>
      </c>
      <c r="I17" s="25"/>
      <c r="J17" s="25"/>
      <c r="K17" s="25"/>
      <c r="L17" s="25"/>
      <c r="M17" s="25"/>
      <c r="N17" s="25"/>
    </row>
    <row r="18" spans="1:14" ht="13.15" customHeight="1" x14ac:dyDescent="0.2">
      <c r="A18" s="29">
        <v>7</v>
      </c>
      <c r="B18" s="33">
        <v>210810046</v>
      </c>
      <c r="C18" s="33" t="s">
        <v>81</v>
      </c>
      <c r="D18" s="35" t="s">
        <v>7</v>
      </c>
      <c r="E18" s="33">
        <v>45</v>
      </c>
      <c r="F18" s="34"/>
      <c r="G18" s="38">
        <f t="shared" si="0"/>
        <v>0</v>
      </c>
      <c r="I18" s="25"/>
      <c r="J18" s="25"/>
      <c r="K18" s="25"/>
      <c r="L18" s="25"/>
      <c r="M18" s="25"/>
      <c r="N18" s="25"/>
    </row>
    <row r="19" spans="1:14" ht="13.15" customHeight="1" x14ac:dyDescent="0.2">
      <c r="A19" s="29">
        <v>8</v>
      </c>
      <c r="B19" s="33">
        <v>210810046</v>
      </c>
      <c r="C19" s="33" t="s">
        <v>82</v>
      </c>
      <c r="D19" s="35" t="s">
        <v>7</v>
      </c>
      <c r="E19" s="33">
        <v>470</v>
      </c>
      <c r="F19" s="34"/>
      <c r="G19" s="38">
        <f t="shared" si="0"/>
        <v>0</v>
      </c>
      <c r="I19" s="25"/>
      <c r="J19" s="25"/>
      <c r="K19" s="25"/>
      <c r="L19" s="25"/>
      <c r="M19" s="25"/>
      <c r="N19" s="25"/>
    </row>
    <row r="20" spans="1:14" ht="13.15" customHeight="1" x14ac:dyDescent="0.2">
      <c r="A20" s="29">
        <v>9</v>
      </c>
      <c r="B20" s="33">
        <v>210810045</v>
      </c>
      <c r="C20" s="33" t="s">
        <v>83</v>
      </c>
      <c r="D20" s="35" t="s">
        <v>7</v>
      </c>
      <c r="E20" s="33">
        <v>410</v>
      </c>
      <c r="F20" s="34"/>
      <c r="G20" s="38">
        <f t="shared" si="0"/>
        <v>0</v>
      </c>
      <c r="I20" s="25"/>
      <c r="J20" s="25"/>
      <c r="K20" s="25"/>
      <c r="L20" s="25"/>
      <c r="M20" s="25"/>
      <c r="N20" s="25"/>
    </row>
    <row r="21" spans="1:14" ht="13.15" customHeight="1" x14ac:dyDescent="0.2">
      <c r="A21" s="29">
        <v>10</v>
      </c>
      <c r="B21" s="33">
        <v>210810045</v>
      </c>
      <c r="C21" s="33" t="s">
        <v>84</v>
      </c>
      <c r="D21" s="35" t="s">
        <v>7</v>
      </c>
      <c r="E21" s="33">
        <v>50</v>
      </c>
      <c r="F21" s="34"/>
      <c r="G21" s="38">
        <f t="shared" si="0"/>
        <v>0</v>
      </c>
      <c r="I21" s="25"/>
      <c r="J21" s="25"/>
      <c r="K21" s="25"/>
      <c r="L21" s="25"/>
      <c r="M21" s="25"/>
      <c r="N21" s="25"/>
    </row>
    <row r="22" spans="1:14" ht="13.15" customHeight="1" x14ac:dyDescent="0.2">
      <c r="A22" s="29">
        <v>11</v>
      </c>
      <c r="B22" s="33">
        <v>210810055</v>
      </c>
      <c r="C22" s="33" t="s">
        <v>86</v>
      </c>
      <c r="D22" s="35" t="s">
        <v>7</v>
      </c>
      <c r="E22" s="33">
        <v>15</v>
      </c>
      <c r="F22" s="34"/>
      <c r="G22" s="38">
        <f t="shared" si="0"/>
        <v>0</v>
      </c>
      <c r="I22" s="25"/>
      <c r="J22" s="25"/>
      <c r="K22" s="25"/>
      <c r="L22" s="25"/>
      <c r="M22" s="25"/>
      <c r="N22" s="25"/>
    </row>
    <row r="23" spans="1:14" ht="13.15" customHeight="1" x14ac:dyDescent="0.2">
      <c r="A23" s="29">
        <v>12</v>
      </c>
      <c r="B23" s="33">
        <v>210810045</v>
      </c>
      <c r="C23" s="33" t="s">
        <v>87</v>
      </c>
      <c r="D23" s="35" t="s">
        <v>7</v>
      </c>
      <c r="E23" s="33">
        <v>15</v>
      </c>
      <c r="F23" s="34"/>
      <c r="G23" s="38">
        <f t="shared" si="0"/>
        <v>0</v>
      </c>
      <c r="I23" s="25"/>
      <c r="J23" s="25"/>
      <c r="K23" s="25"/>
      <c r="L23" s="25"/>
      <c r="M23" s="25"/>
      <c r="N23" s="25"/>
    </row>
    <row r="24" spans="1:14" ht="13.15" customHeight="1" x14ac:dyDescent="0.2">
      <c r="A24" s="29">
        <v>13</v>
      </c>
      <c r="B24" s="33">
        <v>210810045</v>
      </c>
      <c r="C24" s="33" t="s">
        <v>88</v>
      </c>
      <c r="D24" s="35" t="s">
        <v>7</v>
      </c>
      <c r="E24" s="33">
        <v>40</v>
      </c>
      <c r="F24" s="34"/>
      <c r="G24" s="38">
        <f t="shared" si="0"/>
        <v>0</v>
      </c>
      <c r="I24" s="25"/>
      <c r="J24" s="25"/>
      <c r="K24" s="25"/>
      <c r="L24" s="25"/>
      <c r="M24" s="25"/>
      <c r="N24" s="25"/>
    </row>
    <row r="25" spans="1:14" ht="13.15" customHeight="1" x14ac:dyDescent="0.2">
      <c r="A25" s="29">
        <v>14</v>
      </c>
      <c r="B25" s="33">
        <v>210810045</v>
      </c>
      <c r="C25" s="33" t="s">
        <v>80</v>
      </c>
      <c r="D25" s="35" t="s">
        <v>7</v>
      </c>
      <c r="E25" s="33">
        <v>10</v>
      </c>
      <c r="F25" s="34"/>
      <c r="G25" s="38">
        <f t="shared" si="0"/>
        <v>0</v>
      </c>
      <c r="I25" s="25"/>
      <c r="J25" s="25"/>
      <c r="K25" s="25"/>
      <c r="L25" s="25"/>
      <c r="M25" s="25"/>
      <c r="N25" s="25"/>
    </row>
    <row r="26" spans="1:14" ht="13.15" customHeight="1" x14ac:dyDescent="0.2">
      <c r="A26" s="29">
        <v>15</v>
      </c>
      <c r="B26" s="36">
        <v>210800546</v>
      </c>
      <c r="C26" s="33" t="s">
        <v>91</v>
      </c>
      <c r="D26" s="35" t="s">
        <v>7</v>
      </c>
      <c r="E26" s="33">
        <v>0</v>
      </c>
      <c r="F26" s="34"/>
      <c r="G26" s="38">
        <f t="shared" si="0"/>
        <v>0</v>
      </c>
      <c r="I26" s="25"/>
      <c r="J26" s="25"/>
      <c r="K26" s="25"/>
      <c r="L26" s="25"/>
      <c r="M26" s="25"/>
      <c r="N26" s="25"/>
    </row>
    <row r="27" spans="1:14" ht="13.15" customHeight="1" x14ac:dyDescent="0.2">
      <c r="A27" s="29">
        <v>16</v>
      </c>
      <c r="B27" s="36">
        <v>210800547</v>
      </c>
      <c r="C27" s="33" t="s">
        <v>89</v>
      </c>
      <c r="D27" s="35" t="s">
        <v>7</v>
      </c>
      <c r="E27" s="33">
        <v>80</v>
      </c>
      <c r="F27" s="34"/>
      <c r="G27" s="38">
        <f t="shared" si="0"/>
        <v>0</v>
      </c>
      <c r="I27" s="25"/>
      <c r="J27" s="25"/>
      <c r="K27" s="25"/>
      <c r="L27" s="25"/>
      <c r="M27" s="25"/>
      <c r="N27" s="25"/>
    </row>
    <row r="28" spans="1:14" ht="13.15" customHeight="1" x14ac:dyDescent="0.2">
      <c r="A28" s="29">
        <v>17</v>
      </c>
      <c r="B28" s="36">
        <v>210800647</v>
      </c>
      <c r="C28" s="33" t="s">
        <v>90</v>
      </c>
      <c r="D28" s="35" t="s">
        <v>7</v>
      </c>
      <c r="E28" s="33">
        <v>20</v>
      </c>
      <c r="F28" s="34"/>
      <c r="G28" s="38">
        <f t="shared" si="0"/>
        <v>0</v>
      </c>
      <c r="I28" s="25"/>
      <c r="J28" s="25"/>
      <c r="K28" s="25"/>
      <c r="L28" s="25"/>
      <c r="M28" s="25"/>
      <c r="N28" s="25"/>
    </row>
    <row r="29" spans="1:14" ht="13.15" customHeight="1" x14ac:dyDescent="0.2">
      <c r="A29" s="29">
        <v>18</v>
      </c>
      <c r="B29" s="33">
        <v>210220321</v>
      </c>
      <c r="C29" s="33" t="s">
        <v>37</v>
      </c>
      <c r="D29" s="35" t="s">
        <v>6</v>
      </c>
      <c r="E29" s="33">
        <v>5</v>
      </c>
      <c r="F29" s="34"/>
      <c r="G29" s="38">
        <f t="shared" si="0"/>
        <v>0</v>
      </c>
      <c r="I29" s="25"/>
      <c r="J29" s="25"/>
      <c r="K29" s="25"/>
      <c r="L29" s="25"/>
      <c r="M29" s="25"/>
      <c r="N29" s="25"/>
    </row>
    <row r="30" spans="1:14" ht="13.15" customHeight="1" x14ac:dyDescent="0.2">
      <c r="A30" s="29">
        <v>19</v>
      </c>
      <c r="B30" s="33">
        <v>210110041</v>
      </c>
      <c r="C30" s="33" t="s">
        <v>42</v>
      </c>
      <c r="D30" s="35" t="s">
        <v>6</v>
      </c>
      <c r="E30" s="33">
        <v>13</v>
      </c>
      <c r="F30" s="34"/>
      <c r="G30" s="38">
        <f t="shared" si="0"/>
        <v>0</v>
      </c>
      <c r="I30" s="25"/>
      <c r="J30" s="25"/>
      <c r="K30" s="25"/>
      <c r="L30" s="25"/>
      <c r="M30" s="25"/>
      <c r="N30" s="25"/>
    </row>
    <row r="31" spans="1:14" ht="13.15" customHeight="1" x14ac:dyDescent="0.2">
      <c r="A31" s="29">
        <v>20</v>
      </c>
      <c r="B31" s="33">
        <v>210110043</v>
      </c>
      <c r="C31" s="33" t="s">
        <v>43</v>
      </c>
      <c r="D31" s="35" t="s">
        <v>6</v>
      </c>
      <c r="E31" s="33">
        <v>3</v>
      </c>
      <c r="F31" s="34"/>
      <c r="G31" s="38">
        <f t="shared" si="0"/>
        <v>0</v>
      </c>
      <c r="I31" s="25"/>
      <c r="J31" s="25"/>
      <c r="K31" s="25"/>
      <c r="L31" s="25"/>
      <c r="M31" s="25"/>
      <c r="N31" s="25"/>
    </row>
    <row r="32" spans="1:14" ht="13.15" customHeight="1" x14ac:dyDescent="0.2">
      <c r="A32" s="29">
        <v>21</v>
      </c>
      <c r="B32" s="33">
        <v>210110045</v>
      </c>
      <c r="C32" s="33" t="s">
        <v>44</v>
      </c>
      <c r="D32" s="35" t="s">
        <v>6</v>
      </c>
      <c r="E32" s="33">
        <v>7</v>
      </c>
      <c r="F32" s="34"/>
      <c r="G32" s="38">
        <f t="shared" si="0"/>
        <v>0</v>
      </c>
      <c r="I32" s="25"/>
      <c r="J32" s="30"/>
      <c r="K32" s="25"/>
      <c r="L32" s="25"/>
      <c r="M32" s="25"/>
      <c r="N32" s="25"/>
    </row>
    <row r="33" spans="1:14" ht="13.15" customHeight="1" x14ac:dyDescent="0.2">
      <c r="A33" s="29">
        <v>22</v>
      </c>
      <c r="B33" s="33">
        <v>210110045</v>
      </c>
      <c r="C33" s="33" t="s">
        <v>50</v>
      </c>
      <c r="D33" s="35" t="s">
        <v>6</v>
      </c>
      <c r="E33" s="33">
        <v>1</v>
      </c>
      <c r="F33" s="34"/>
      <c r="G33" s="38">
        <f t="shared" si="0"/>
        <v>0</v>
      </c>
      <c r="I33" s="25"/>
      <c r="J33" s="30"/>
      <c r="K33" s="25"/>
      <c r="L33" s="25"/>
      <c r="M33" s="25"/>
      <c r="N33" s="25"/>
    </row>
    <row r="34" spans="1:14" ht="13.15" customHeight="1" x14ac:dyDescent="0.2">
      <c r="A34" s="29">
        <v>23</v>
      </c>
      <c r="B34" s="33">
        <v>210110046</v>
      </c>
      <c r="C34" s="33" t="s">
        <v>45</v>
      </c>
      <c r="D34" s="35" t="s">
        <v>6</v>
      </c>
      <c r="E34" s="33">
        <v>3</v>
      </c>
      <c r="F34" s="34"/>
      <c r="G34" s="38">
        <f t="shared" si="0"/>
        <v>0</v>
      </c>
      <c r="I34" s="25"/>
      <c r="J34" s="25"/>
      <c r="K34" s="25"/>
      <c r="L34" s="25"/>
      <c r="M34" s="25"/>
      <c r="N34" s="25"/>
    </row>
    <row r="35" spans="1:14" ht="13.15" customHeight="1" x14ac:dyDescent="0.2">
      <c r="A35" s="29">
        <v>24</v>
      </c>
      <c r="B35" s="33">
        <v>210110040</v>
      </c>
      <c r="C35" s="33" t="s">
        <v>46</v>
      </c>
      <c r="D35" s="35" t="s">
        <v>6</v>
      </c>
      <c r="E35" s="33">
        <v>2</v>
      </c>
      <c r="F35" s="34"/>
      <c r="G35" s="38">
        <f t="shared" si="0"/>
        <v>0</v>
      </c>
      <c r="I35" s="25"/>
      <c r="J35" s="25"/>
      <c r="K35" s="25"/>
      <c r="L35" s="25"/>
      <c r="M35" s="25"/>
      <c r="N35" s="25"/>
    </row>
    <row r="36" spans="1:14" ht="13.15" customHeight="1" x14ac:dyDescent="0.2">
      <c r="A36" s="29">
        <v>25</v>
      </c>
      <c r="B36" s="33">
        <v>210111012</v>
      </c>
      <c r="C36" s="33" t="s">
        <v>153</v>
      </c>
      <c r="D36" s="35" t="s">
        <v>6</v>
      </c>
      <c r="E36" s="33">
        <v>85</v>
      </c>
      <c r="F36" s="34"/>
      <c r="G36" s="38">
        <f t="shared" si="0"/>
        <v>0</v>
      </c>
      <c r="I36" s="25"/>
      <c r="J36" s="25"/>
      <c r="K36" s="25"/>
      <c r="L36" s="25"/>
      <c r="M36" s="25"/>
      <c r="N36" s="25"/>
    </row>
    <row r="37" spans="1:14" ht="13.15" customHeight="1" x14ac:dyDescent="0.2">
      <c r="A37" s="29">
        <v>26</v>
      </c>
      <c r="B37" s="33">
        <v>210111012</v>
      </c>
      <c r="C37" s="33" t="s">
        <v>154</v>
      </c>
      <c r="D37" s="35" t="s">
        <v>6</v>
      </c>
      <c r="E37" s="33">
        <v>19</v>
      </c>
      <c r="F37" s="34"/>
      <c r="G37" s="38">
        <f t="shared" si="0"/>
        <v>0</v>
      </c>
      <c r="I37" s="25"/>
      <c r="J37" s="30"/>
      <c r="K37" s="25"/>
      <c r="L37" s="25"/>
      <c r="M37" s="25"/>
      <c r="N37" s="25"/>
    </row>
    <row r="38" spans="1:14" ht="13.15" customHeight="1" x14ac:dyDescent="0.2">
      <c r="A38" s="29">
        <v>27</v>
      </c>
      <c r="B38" s="33">
        <v>210010323</v>
      </c>
      <c r="C38" s="33" t="s">
        <v>94</v>
      </c>
      <c r="D38" s="35" t="s">
        <v>6</v>
      </c>
      <c r="E38" s="33">
        <v>1</v>
      </c>
      <c r="F38" s="34"/>
      <c r="G38" s="38">
        <f t="shared" si="0"/>
        <v>0</v>
      </c>
      <c r="I38" s="25"/>
      <c r="J38" s="30"/>
      <c r="K38" s="25"/>
      <c r="L38" s="25"/>
      <c r="M38" s="25"/>
      <c r="N38" s="25"/>
    </row>
    <row r="39" spans="1:14" ht="13.15" customHeight="1" x14ac:dyDescent="0.2">
      <c r="A39" s="29">
        <v>28</v>
      </c>
      <c r="B39" s="33">
        <v>210010301</v>
      </c>
      <c r="C39" s="33" t="s">
        <v>36</v>
      </c>
      <c r="D39" s="35" t="s">
        <v>6</v>
      </c>
      <c r="E39" s="33">
        <v>75</v>
      </c>
      <c r="F39" s="34"/>
      <c r="G39" s="38">
        <f t="shared" si="0"/>
        <v>0</v>
      </c>
      <c r="I39" s="25"/>
      <c r="J39" s="30"/>
      <c r="K39" s="25"/>
      <c r="L39" s="25"/>
      <c r="M39" s="25"/>
      <c r="N39" s="25"/>
    </row>
    <row r="40" spans="1:14" ht="13.15" customHeight="1" x14ac:dyDescent="0.2">
      <c r="A40" s="29">
        <v>29</v>
      </c>
      <c r="B40" s="33">
        <v>210010331</v>
      </c>
      <c r="C40" s="33" t="s">
        <v>92</v>
      </c>
      <c r="D40" s="35" t="s">
        <v>6</v>
      </c>
      <c r="E40" s="33">
        <v>2</v>
      </c>
      <c r="F40" s="34"/>
      <c r="G40" s="38">
        <f t="shared" si="0"/>
        <v>0</v>
      </c>
      <c r="I40" s="25"/>
      <c r="J40" s="30"/>
      <c r="K40" s="25"/>
      <c r="L40" s="25"/>
      <c r="M40" s="25"/>
      <c r="N40" s="25"/>
    </row>
    <row r="41" spans="1:14" ht="13.15" customHeight="1" x14ac:dyDescent="0.2">
      <c r="A41" s="29">
        <v>30</v>
      </c>
      <c r="B41" s="33">
        <v>215012110</v>
      </c>
      <c r="C41" s="41" t="s">
        <v>93</v>
      </c>
      <c r="D41" s="35" t="s">
        <v>7</v>
      </c>
      <c r="E41" s="33">
        <v>2</v>
      </c>
      <c r="F41" s="34"/>
      <c r="G41" s="38">
        <f t="shared" si="0"/>
        <v>0</v>
      </c>
      <c r="I41" s="25"/>
      <c r="J41" s="30"/>
      <c r="K41" s="25"/>
      <c r="L41" s="25"/>
      <c r="M41" s="25"/>
      <c r="N41" s="25"/>
    </row>
    <row r="42" spans="1:14" ht="13.15" customHeight="1" x14ac:dyDescent="0.2">
      <c r="A42" s="29">
        <v>31</v>
      </c>
      <c r="B42" s="90">
        <v>215012250</v>
      </c>
      <c r="C42" s="33" t="s">
        <v>156</v>
      </c>
      <c r="D42" s="35" t="s">
        <v>6</v>
      </c>
      <c r="E42" s="33">
        <v>0</v>
      </c>
      <c r="F42" s="34"/>
      <c r="G42" s="38">
        <f t="shared" si="0"/>
        <v>0</v>
      </c>
      <c r="I42" s="25"/>
      <c r="J42" s="30"/>
      <c r="K42" s="25"/>
      <c r="L42" s="25"/>
      <c r="M42" s="25"/>
      <c r="N42" s="25"/>
    </row>
    <row r="43" spans="1:14" ht="13.15" customHeight="1" x14ac:dyDescent="0.2">
      <c r="A43" s="29">
        <v>32</v>
      </c>
      <c r="B43" s="90">
        <v>215012250</v>
      </c>
      <c r="C43" s="33" t="s">
        <v>157</v>
      </c>
      <c r="D43" s="35" t="s">
        <v>6</v>
      </c>
      <c r="E43" s="33">
        <v>0</v>
      </c>
      <c r="F43" s="34"/>
      <c r="G43" s="38">
        <f t="shared" si="0"/>
        <v>0</v>
      </c>
      <c r="I43" s="25"/>
      <c r="J43" s="30"/>
      <c r="K43" s="25"/>
      <c r="L43" s="25"/>
      <c r="M43" s="25"/>
      <c r="N43" s="25"/>
    </row>
    <row r="44" spans="1:14" ht="13.15" customHeight="1" x14ac:dyDescent="0.2">
      <c r="A44" s="29">
        <v>33</v>
      </c>
      <c r="B44" s="90">
        <v>215012250</v>
      </c>
      <c r="C44" s="33" t="s">
        <v>158</v>
      </c>
      <c r="D44" s="35" t="s">
        <v>6</v>
      </c>
      <c r="E44" s="33">
        <v>0</v>
      </c>
      <c r="F44" s="34"/>
      <c r="G44" s="38">
        <f t="shared" si="0"/>
        <v>0</v>
      </c>
      <c r="I44" s="25"/>
      <c r="J44" s="30"/>
      <c r="K44" s="25"/>
      <c r="L44" s="25"/>
      <c r="M44" s="25"/>
      <c r="N44" s="25"/>
    </row>
    <row r="45" spans="1:14" ht="13.15" customHeight="1" x14ac:dyDescent="0.2">
      <c r="A45" s="29">
        <v>34</v>
      </c>
      <c r="B45" s="84">
        <v>210010331</v>
      </c>
      <c r="C45" s="33" t="s">
        <v>55</v>
      </c>
      <c r="D45" s="35" t="s">
        <v>6</v>
      </c>
      <c r="E45" s="33">
        <v>74</v>
      </c>
      <c r="F45" s="34"/>
      <c r="G45" s="38">
        <f t="shared" si="0"/>
        <v>0</v>
      </c>
      <c r="I45" s="25"/>
      <c r="J45" s="30"/>
      <c r="K45" s="25"/>
      <c r="L45" s="25"/>
      <c r="M45" s="25"/>
      <c r="N45" s="25"/>
    </row>
    <row r="46" spans="1:14" ht="25.9" customHeight="1" x14ac:dyDescent="0.2">
      <c r="A46" s="29">
        <v>35</v>
      </c>
      <c r="B46" s="33">
        <v>215012150</v>
      </c>
      <c r="C46" s="32" t="s">
        <v>100</v>
      </c>
      <c r="D46" s="35" t="s">
        <v>7</v>
      </c>
      <c r="E46" s="33">
        <v>0</v>
      </c>
      <c r="F46" s="34"/>
      <c r="G46" s="38">
        <f t="shared" si="0"/>
        <v>0</v>
      </c>
      <c r="I46" s="25"/>
      <c r="J46" s="25"/>
      <c r="K46" s="25"/>
      <c r="L46" s="25"/>
      <c r="M46" s="25"/>
      <c r="N46" s="25"/>
    </row>
    <row r="47" spans="1:14" ht="13.15" customHeight="1" x14ac:dyDescent="0.2">
      <c r="A47" s="29">
        <v>36</v>
      </c>
      <c r="B47" s="33">
        <v>210320006</v>
      </c>
      <c r="C47" s="33" t="s">
        <v>105</v>
      </c>
      <c r="D47" s="35" t="s">
        <v>6</v>
      </c>
      <c r="E47" s="33">
        <v>1</v>
      </c>
      <c r="F47" s="34"/>
      <c r="G47" s="38">
        <f t="shared" si="0"/>
        <v>0</v>
      </c>
      <c r="I47" s="25"/>
      <c r="J47" s="25"/>
      <c r="K47" s="25"/>
      <c r="L47" s="25"/>
      <c r="M47" s="25"/>
      <c r="N47" s="25"/>
    </row>
    <row r="48" spans="1:14" ht="13.15" customHeight="1" x14ac:dyDescent="0.2">
      <c r="A48" s="29">
        <v>37</v>
      </c>
      <c r="B48" s="33">
        <v>220261143</v>
      </c>
      <c r="C48" s="33" t="s">
        <v>120</v>
      </c>
      <c r="D48" s="35" t="s">
        <v>6</v>
      </c>
      <c r="E48" s="33">
        <v>55</v>
      </c>
      <c r="F48" s="34"/>
      <c r="G48" s="38">
        <f t="shared" si="0"/>
        <v>0</v>
      </c>
      <c r="I48" s="25"/>
      <c r="J48" s="25"/>
      <c r="K48" s="25"/>
      <c r="L48" s="25"/>
      <c r="M48" s="25"/>
      <c r="N48" s="25"/>
    </row>
    <row r="49" spans="1:12" ht="13.9" customHeight="1" x14ac:dyDescent="0.2">
      <c r="A49" s="29">
        <v>38</v>
      </c>
      <c r="B49" s="33">
        <v>210201021</v>
      </c>
      <c r="C49" s="40" t="s">
        <v>129</v>
      </c>
      <c r="D49" s="35" t="s">
        <v>6</v>
      </c>
      <c r="E49" s="33">
        <v>30</v>
      </c>
      <c r="F49" s="34"/>
      <c r="G49" s="38">
        <f t="shared" si="0"/>
        <v>0</v>
      </c>
    </row>
    <row r="50" spans="1:12" ht="25.5" customHeight="1" x14ac:dyDescent="0.2">
      <c r="A50" s="29">
        <v>39</v>
      </c>
      <c r="B50" s="33">
        <v>210201021</v>
      </c>
      <c r="C50" s="40" t="s">
        <v>130</v>
      </c>
      <c r="D50" s="35" t="s">
        <v>6</v>
      </c>
      <c r="E50" s="33">
        <v>5</v>
      </c>
      <c r="F50" s="34"/>
      <c r="G50" s="38">
        <f t="shared" si="0"/>
        <v>0</v>
      </c>
      <c r="I50" s="30"/>
      <c r="J50" s="25"/>
      <c r="K50" s="25"/>
      <c r="L50" s="25"/>
    </row>
    <row r="51" spans="1:12" ht="25.5" customHeight="1" x14ac:dyDescent="0.2">
      <c r="A51" s="29">
        <v>40</v>
      </c>
      <c r="B51" s="33">
        <v>210200007</v>
      </c>
      <c r="C51" s="40" t="s">
        <v>106</v>
      </c>
      <c r="D51" s="35" t="s">
        <v>6</v>
      </c>
      <c r="E51" s="33">
        <v>2</v>
      </c>
      <c r="F51" s="34"/>
      <c r="G51" s="38">
        <f t="shared" si="0"/>
        <v>0</v>
      </c>
      <c r="I51" s="30"/>
      <c r="J51" s="25"/>
      <c r="K51" s="25"/>
      <c r="L51" s="25"/>
    </row>
    <row r="52" spans="1:12" ht="25.5" customHeight="1" x14ac:dyDescent="0.2">
      <c r="A52" s="29">
        <v>41</v>
      </c>
      <c r="B52" s="33">
        <v>210201022</v>
      </c>
      <c r="C52" s="40" t="s">
        <v>51</v>
      </c>
      <c r="D52" s="35" t="s">
        <v>6</v>
      </c>
      <c r="E52" s="33">
        <v>1</v>
      </c>
      <c r="F52" s="34"/>
      <c r="G52" s="38">
        <f t="shared" si="0"/>
        <v>0</v>
      </c>
      <c r="I52" s="30"/>
      <c r="J52" s="25"/>
      <c r="K52" s="25"/>
      <c r="L52" s="25"/>
    </row>
    <row r="53" spans="1:12" ht="13.9" customHeight="1" x14ac:dyDescent="0.2">
      <c r="A53" s="29">
        <v>42</v>
      </c>
      <c r="B53" s="33">
        <v>216203050</v>
      </c>
      <c r="C53" s="41" t="s">
        <v>128</v>
      </c>
      <c r="D53" s="35" t="s">
        <v>6</v>
      </c>
      <c r="E53" s="33">
        <v>2</v>
      </c>
      <c r="F53" s="34"/>
      <c r="G53" s="38">
        <f t="shared" si="0"/>
        <v>0</v>
      </c>
      <c r="I53" s="25"/>
      <c r="J53" s="25"/>
      <c r="K53" s="25"/>
      <c r="L53" s="25"/>
    </row>
    <row r="54" spans="1:12" ht="26.45" customHeight="1" x14ac:dyDescent="0.2">
      <c r="A54" s="29">
        <v>43</v>
      </c>
      <c r="B54" s="33">
        <v>210200007</v>
      </c>
      <c r="C54" s="41" t="s">
        <v>104</v>
      </c>
      <c r="D54" s="35" t="s">
        <v>6</v>
      </c>
      <c r="E54" s="33">
        <v>1</v>
      </c>
      <c r="F54" s="34"/>
      <c r="G54" s="38">
        <f t="shared" si="0"/>
        <v>0</v>
      </c>
      <c r="I54" s="25"/>
      <c r="J54" s="25"/>
      <c r="K54" s="25"/>
      <c r="L54" s="25"/>
    </row>
    <row r="55" spans="1:12" ht="13.15" customHeight="1" x14ac:dyDescent="0.2">
      <c r="A55" s="29">
        <v>44</v>
      </c>
      <c r="B55" s="33">
        <v>210220302</v>
      </c>
      <c r="C55" s="41" t="s">
        <v>116</v>
      </c>
      <c r="D55" s="35" t="s">
        <v>6</v>
      </c>
      <c r="E55" s="33">
        <v>1</v>
      </c>
      <c r="F55" s="34"/>
      <c r="G55" s="38">
        <f t="shared" si="0"/>
        <v>0</v>
      </c>
      <c r="I55" s="25"/>
      <c r="J55" s="25"/>
      <c r="K55" s="25"/>
      <c r="L55" s="25"/>
    </row>
    <row r="56" spans="1:12" s="87" customFormat="1" ht="25.9" customHeight="1" x14ac:dyDescent="0.2">
      <c r="A56" s="29">
        <v>45</v>
      </c>
      <c r="B56" s="33">
        <v>210010322</v>
      </c>
      <c r="C56" s="110" t="s">
        <v>150</v>
      </c>
      <c r="D56" s="35" t="s">
        <v>6</v>
      </c>
      <c r="E56" s="112">
        <v>2</v>
      </c>
      <c r="F56" s="34"/>
      <c r="G56" s="56">
        <f t="shared" si="0"/>
        <v>0</v>
      </c>
      <c r="I56" s="25"/>
      <c r="J56" s="25"/>
      <c r="K56" s="25"/>
      <c r="L56" s="25"/>
    </row>
    <row r="57" spans="1:12" s="87" customFormat="1" ht="13.9" customHeight="1" x14ac:dyDescent="0.2">
      <c r="A57" s="29">
        <v>46</v>
      </c>
      <c r="B57" s="33">
        <v>210010322</v>
      </c>
      <c r="C57" s="110" t="s">
        <v>151</v>
      </c>
      <c r="D57" s="35" t="s">
        <v>6</v>
      </c>
      <c r="E57" s="112">
        <v>1</v>
      </c>
      <c r="F57" s="34"/>
      <c r="G57" s="56">
        <f t="shared" ref="G57" si="1">E57*F57</f>
        <v>0</v>
      </c>
      <c r="I57" s="25"/>
      <c r="J57" s="25"/>
      <c r="K57" s="25"/>
      <c r="L57" s="25"/>
    </row>
    <row r="58" spans="1:12" s="87" customFormat="1" ht="13.15" customHeight="1" x14ac:dyDescent="0.2">
      <c r="A58" s="29">
        <v>47</v>
      </c>
      <c r="B58" s="33">
        <v>106011</v>
      </c>
      <c r="C58" s="110" t="s">
        <v>149</v>
      </c>
      <c r="D58" s="89"/>
      <c r="E58" s="88"/>
      <c r="F58" s="111"/>
      <c r="G58" s="56"/>
      <c r="I58" s="25"/>
      <c r="J58" s="25"/>
      <c r="K58" s="25"/>
      <c r="L58" s="25"/>
    </row>
    <row r="59" spans="1:12" ht="13.15" customHeight="1" x14ac:dyDescent="0.2">
      <c r="A59" s="29">
        <v>48</v>
      </c>
      <c r="B59" s="33">
        <v>320410002</v>
      </c>
      <c r="C59" s="147" t="s">
        <v>148</v>
      </c>
      <c r="D59" s="148"/>
      <c r="E59" s="148"/>
      <c r="F59" s="149"/>
      <c r="G59" s="56"/>
      <c r="I59" s="25"/>
      <c r="J59" s="25"/>
      <c r="K59" s="25"/>
      <c r="L59" s="25"/>
    </row>
    <row r="60" spans="1:12" ht="13.15" customHeight="1" x14ac:dyDescent="0.2">
      <c r="A60" s="29">
        <v>49</v>
      </c>
      <c r="B60" s="33" t="s">
        <v>38</v>
      </c>
      <c r="C60" s="151" t="s">
        <v>47</v>
      </c>
      <c r="D60" s="152"/>
      <c r="E60" s="152"/>
      <c r="F60" s="153"/>
      <c r="G60" s="56"/>
    </row>
    <row r="61" spans="1:12" ht="15" customHeight="1" x14ac:dyDescent="0.2">
      <c r="A61" s="57" t="s">
        <v>13</v>
      </c>
      <c r="B61" s="150" t="s">
        <v>31</v>
      </c>
      <c r="C61" s="150"/>
      <c r="D61" s="150"/>
      <c r="E61" s="150"/>
      <c r="F61" s="150"/>
      <c r="G61" s="55">
        <f>SUM(G10:G60)</f>
        <v>0</v>
      </c>
    </row>
    <row r="62" spans="1:12" ht="3" customHeight="1" x14ac:dyDescent="0.2"/>
  </sheetData>
  <mergeCells count="10">
    <mergeCell ref="B7:G7"/>
    <mergeCell ref="C60:F60"/>
    <mergeCell ref="B61:F61"/>
    <mergeCell ref="A1:E1"/>
    <mergeCell ref="B2:G2"/>
    <mergeCell ref="B3:G3"/>
    <mergeCell ref="B4:G4"/>
    <mergeCell ref="B5:G5"/>
    <mergeCell ref="B6:G6"/>
    <mergeCell ref="C59:F59"/>
  </mergeCells>
  <pageMargins left="0.43307086614173229" right="0.19685039370078741" top="0.19685039370078741" bottom="0" header="0.31496062992125984" footer="0.15748031496062992"/>
  <pageSetup paperSize="9" scale="93" firstPageNumber="0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9"/>
  <sheetViews>
    <sheetView tabSelected="1" zoomScale="90" zoomScaleNormal="90" zoomScaleSheetLayoutView="110" workbookViewId="0">
      <selection activeCell="B2" sqref="B2:G2"/>
    </sheetView>
  </sheetViews>
  <sheetFormatPr defaultColWidth="8.85546875" defaultRowHeight="12.75" x14ac:dyDescent="0.2"/>
  <cols>
    <col min="1" max="1" width="8.5703125" style="72" customWidth="1"/>
    <col min="2" max="2" width="10" style="72" customWidth="1"/>
    <col min="3" max="3" width="52.28515625" style="72" customWidth="1"/>
    <col min="4" max="4" width="4.28515625" style="72" customWidth="1"/>
    <col min="5" max="5" width="8" style="72" customWidth="1"/>
    <col min="6" max="6" width="11.28515625" style="72" customWidth="1"/>
    <col min="7" max="7" width="10.7109375" style="72" customWidth="1"/>
    <col min="8" max="8" width="2" style="72" customWidth="1"/>
    <col min="9" max="9" width="11.140625" style="72" customWidth="1"/>
    <col min="10" max="10" width="8.85546875" style="72"/>
    <col min="11" max="11" width="13.28515625" style="72" customWidth="1"/>
    <col min="12" max="12" width="10" style="72" bestFit="1" customWidth="1"/>
    <col min="13" max="13" width="11" style="72" customWidth="1"/>
    <col min="14" max="16384" width="8.85546875" style="72"/>
  </cols>
  <sheetData>
    <row r="1" spans="1:14" ht="19.899999999999999" customHeight="1" x14ac:dyDescent="0.25">
      <c r="A1" s="121" t="s">
        <v>171</v>
      </c>
      <c r="B1" s="121"/>
      <c r="C1" s="121"/>
      <c r="D1" s="121"/>
      <c r="E1" s="121"/>
      <c r="F1" s="73"/>
      <c r="G1" s="80" t="s">
        <v>134</v>
      </c>
    </row>
    <row r="2" spans="1:14" ht="15" customHeight="1" x14ac:dyDescent="0.25">
      <c r="A2" s="73" t="s">
        <v>0</v>
      </c>
      <c r="B2" s="145" t="s">
        <v>161</v>
      </c>
      <c r="C2" s="145"/>
      <c r="D2" s="145"/>
      <c r="E2" s="145"/>
      <c r="F2" s="145"/>
      <c r="G2" s="145"/>
    </row>
    <row r="3" spans="1:14" x14ac:dyDescent="0.2">
      <c r="A3" s="73" t="s">
        <v>1</v>
      </c>
      <c r="B3" s="123" t="s">
        <v>141</v>
      </c>
      <c r="C3" s="123"/>
      <c r="D3" s="123"/>
      <c r="E3" s="123"/>
      <c r="F3" s="123"/>
      <c r="G3" s="123"/>
    </row>
    <row r="4" spans="1:14" x14ac:dyDescent="0.2">
      <c r="A4" s="73" t="s">
        <v>8</v>
      </c>
      <c r="B4" s="146" t="s">
        <v>142</v>
      </c>
      <c r="C4" s="146"/>
      <c r="D4" s="146"/>
      <c r="E4" s="146"/>
      <c r="F4" s="146"/>
      <c r="G4" s="146"/>
    </row>
    <row r="5" spans="1:14" x14ac:dyDescent="0.2">
      <c r="A5" s="73" t="s">
        <v>9</v>
      </c>
      <c r="B5" s="123" t="s">
        <v>58</v>
      </c>
      <c r="C5" s="123"/>
      <c r="D5" s="123"/>
      <c r="E5" s="123"/>
      <c r="F5" s="123"/>
      <c r="G5" s="123"/>
    </row>
    <row r="6" spans="1:14" x14ac:dyDescent="0.2">
      <c r="A6" s="73" t="s">
        <v>3</v>
      </c>
      <c r="B6" s="123" t="s">
        <v>162</v>
      </c>
      <c r="C6" s="123"/>
      <c r="D6" s="123"/>
      <c r="E6" s="123"/>
      <c r="F6" s="123"/>
      <c r="G6" s="123"/>
    </row>
    <row r="7" spans="1:14" x14ac:dyDescent="0.2">
      <c r="A7" s="43" t="s">
        <v>2</v>
      </c>
      <c r="B7" s="127" t="s">
        <v>64</v>
      </c>
      <c r="C7" s="127"/>
      <c r="D7" s="127"/>
      <c r="E7" s="127"/>
      <c r="F7" s="127"/>
      <c r="G7" s="127"/>
    </row>
    <row r="8" spans="1:14" ht="3.6" customHeight="1" x14ac:dyDescent="0.2"/>
    <row r="9" spans="1:14" ht="27" customHeight="1" x14ac:dyDescent="0.2">
      <c r="A9" s="26" t="s">
        <v>14</v>
      </c>
      <c r="B9" s="27" t="s">
        <v>35</v>
      </c>
      <c r="C9" s="27" t="s">
        <v>39</v>
      </c>
      <c r="D9" s="27" t="s">
        <v>12</v>
      </c>
      <c r="E9" s="27" t="s">
        <v>4</v>
      </c>
      <c r="F9" s="27" t="s">
        <v>5</v>
      </c>
      <c r="G9" s="28" t="s">
        <v>11</v>
      </c>
    </row>
    <row r="10" spans="1:14" ht="13.15" customHeight="1" x14ac:dyDescent="0.2">
      <c r="A10" s="29">
        <v>1</v>
      </c>
      <c r="B10" s="33">
        <v>35096</v>
      </c>
      <c r="C10" s="33" t="s">
        <v>96</v>
      </c>
      <c r="D10" s="35"/>
      <c r="E10" s="33">
        <v>17</v>
      </c>
      <c r="F10" s="34"/>
      <c r="G10" s="38">
        <f t="shared" ref="G10:G25" si="0">E10*F10</f>
        <v>0</v>
      </c>
    </row>
    <row r="11" spans="1:14" ht="13.15" customHeight="1" x14ac:dyDescent="0.2">
      <c r="A11" s="29">
        <v>2</v>
      </c>
      <c r="B11" s="33">
        <v>11096</v>
      </c>
      <c r="C11" s="33" t="s">
        <v>95</v>
      </c>
      <c r="D11" s="35" t="s">
        <v>7</v>
      </c>
      <c r="E11" s="33">
        <v>1360</v>
      </c>
      <c r="F11" s="34"/>
      <c r="G11" s="38">
        <f t="shared" si="0"/>
        <v>0</v>
      </c>
      <c r="I11" s="25"/>
      <c r="J11" s="25"/>
      <c r="K11" s="25"/>
      <c r="L11" s="25"/>
      <c r="M11" s="25"/>
      <c r="N11" s="25"/>
    </row>
    <row r="12" spans="1:14" s="75" customFormat="1" ht="13.15" customHeight="1" x14ac:dyDescent="0.2">
      <c r="A12" s="29">
        <v>3</v>
      </c>
      <c r="B12" s="33">
        <v>11096</v>
      </c>
      <c r="C12" s="33" t="s">
        <v>113</v>
      </c>
      <c r="D12" s="35" t="s">
        <v>7</v>
      </c>
      <c r="E12" s="33">
        <v>45</v>
      </c>
      <c r="F12" s="34"/>
      <c r="G12" s="38">
        <f t="shared" si="0"/>
        <v>0</v>
      </c>
      <c r="I12" s="25"/>
      <c r="J12" s="25"/>
      <c r="K12" s="25"/>
      <c r="L12" s="25"/>
      <c r="M12" s="25"/>
      <c r="N12" s="25"/>
    </row>
    <row r="13" spans="1:14" ht="13.15" customHeight="1" x14ac:dyDescent="0.2">
      <c r="A13" s="29">
        <v>4</v>
      </c>
      <c r="B13" s="33">
        <v>200</v>
      </c>
      <c r="C13" s="33" t="s">
        <v>110</v>
      </c>
      <c r="D13" s="35" t="s">
        <v>7</v>
      </c>
      <c r="E13" s="33">
        <v>10</v>
      </c>
      <c r="F13" s="34"/>
      <c r="G13" s="38">
        <f t="shared" si="0"/>
        <v>0</v>
      </c>
      <c r="I13" s="25"/>
      <c r="J13" s="25"/>
      <c r="K13" s="25"/>
      <c r="L13" s="25"/>
      <c r="M13" s="25"/>
      <c r="N13" s="25"/>
    </row>
    <row r="14" spans="1:14" s="75" customFormat="1" ht="13.15" customHeight="1" x14ac:dyDescent="0.2">
      <c r="A14" s="29">
        <v>5</v>
      </c>
      <c r="B14" s="33">
        <v>200</v>
      </c>
      <c r="C14" s="33" t="s">
        <v>109</v>
      </c>
      <c r="D14" s="35" t="s">
        <v>7</v>
      </c>
      <c r="E14" s="33">
        <v>5</v>
      </c>
      <c r="F14" s="34"/>
      <c r="G14" s="38">
        <f t="shared" si="0"/>
        <v>0</v>
      </c>
      <c r="I14" s="25"/>
      <c r="J14" s="25"/>
      <c r="K14" s="25"/>
      <c r="L14" s="25"/>
      <c r="M14" s="25"/>
      <c r="N14" s="25"/>
    </row>
    <row r="15" spans="1:14" ht="13.15" customHeight="1" x14ac:dyDescent="0.2">
      <c r="A15" s="29">
        <v>6</v>
      </c>
      <c r="B15" s="33">
        <v>92</v>
      </c>
      <c r="C15" s="33" t="s">
        <v>97</v>
      </c>
      <c r="D15" s="35" t="s">
        <v>6</v>
      </c>
      <c r="E15" s="33">
        <v>30</v>
      </c>
      <c r="F15" s="33"/>
      <c r="G15" s="38">
        <f t="shared" si="0"/>
        <v>0</v>
      </c>
      <c r="I15" s="25"/>
      <c r="J15" s="25"/>
      <c r="K15" s="25"/>
      <c r="L15" s="25"/>
      <c r="M15" s="25"/>
      <c r="N15" s="25"/>
    </row>
    <row r="16" spans="1:14" ht="13.15" customHeight="1" x14ac:dyDescent="0.2">
      <c r="A16" s="29">
        <v>7</v>
      </c>
      <c r="B16" s="33">
        <v>30014</v>
      </c>
      <c r="C16" s="32" t="s">
        <v>93</v>
      </c>
      <c r="D16" s="35" t="s">
        <v>7</v>
      </c>
      <c r="E16" s="33">
        <v>6</v>
      </c>
      <c r="F16" s="34"/>
      <c r="G16" s="38">
        <f t="shared" si="0"/>
        <v>0</v>
      </c>
      <c r="I16" s="25"/>
      <c r="J16" s="25"/>
      <c r="K16" s="25"/>
      <c r="L16" s="25"/>
      <c r="M16" s="25"/>
      <c r="N16" s="25"/>
    </row>
    <row r="17" spans="1:14" ht="13.15" customHeight="1" x14ac:dyDescent="0.2">
      <c r="A17" s="29">
        <v>8</v>
      </c>
      <c r="B17" s="33">
        <v>30018</v>
      </c>
      <c r="C17" s="32" t="s">
        <v>108</v>
      </c>
      <c r="D17" s="35" t="s">
        <v>7</v>
      </c>
      <c r="E17" s="33">
        <v>6</v>
      </c>
      <c r="F17" s="34"/>
      <c r="G17" s="38">
        <f t="shared" ref="G17" si="1">E17*F17</f>
        <v>0</v>
      </c>
      <c r="I17" s="25"/>
      <c r="J17" s="25"/>
      <c r="K17" s="25"/>
      <c r="L17" s="25"/>
      <c r="M17" s="25"/>
      <c r="N17" s="25"/>
    </row>
    <row r="18" spans="1:14" ht="13.15" customHeight="1" x14ac:dyDescent="0.2">
      <c r="A18" s="29">
        <v>9</v>
      </c>
      <c r="B18" s="33">
        <v>30022</v>
      </c>
      <c r="C18" s="32" t="s">
        <v>99</v>
      </c>
      <c r="D18" s="35" t="s">
        <v>7</v>
      </c>
      <c r="E18" s="33">
        <v>68</v>
      </c>
      <c r="F18" s="34"/>
      <c r="G18" s="38">
        <f t="shared" si="0"/>
        <v>0</v>
      </c>
      <c r="I18" s="25"/>
      <c r="J18" s="25"/>
      <c r="K18" s="25"/>
      <c r="L18" s="25"/>
      <c r="M18" s="25"/>
      <c r="N18" s="25"/>
    </row>
    <row r="19" spans="1:14" ht="13.15" customHeight="1" x14ac:dyDescent="0.2">
      <c r="A19" s="29">
        <v>10</v>
      </c>
      <c r="B19" s="33">
        <v>30016</v>
      </c>
      <c r="C19" s="32" t="s">
        <v>98</v>
      </c>
      <c r="D19" s="35" t="s">
        <v>7</v>
      </c>
      <c r="E19" s="33">
        <v>54</v>
      </c>
      <c r="F19" s="34"/>
      <c r="G19" s="38">
        <f t="shared" si="0"/>
        <v>0</v>
      </c>
      <c r="I19" s="25"/>
      <c r="J19" s="25"/>
      <c r="K19" s="25"/>
      <c r="L19" s="25"/>
      <c r="M19" s="25"/>
      <c r="N19" s="25"/>
    </row>
    <row r="20" spans="1:14" ht="13.15" customHeight="1" x14ac:dyDescent="0.2">
      <c r="A20" s="29">
        <v>11</v>
      </c>
      <c r="B20" s="33">
        <v>30016</v>
      </c>
      <c r="C20" s="32" t="s">
        <v>107</v>
      </c>
      <c r="D20" s="35" t="s">
        <v>7</v>
      </c>
      <c r="E20" s="33">
        <v>8</v>
      </c>
      <c r="F20" s="34"/>
      <c r="G20" s="38">
        <f t="shared" si="0"/>
        <v>0</v>
      </c>
      <c r="I20" s="25"/>
      <c r="J20" s="25"/>
      <c r="K20" s="25"/>
      <c r="L20" s="25"/>
      <c r="M20" s="25"/>
      <c r="N20" s="25"/>
    </row>
    <row r="21" spans="1:14" ht="27" customHeight="1" x14ac:dyDescent="0.2">
      <c r="A21" s="29">
        <v>12</v>
      </c>
      <c r="B21" s="84">
        <v>300</v>
      </c>
      <c r="C21" s="41" t="s">
        <v>111</v>
      </c>
      <c r="D21" s="85" t="s">
        <v>6</v>
      </c>
      <c r="E21" s="33">
        <v>16</v>
      </c>
      <c r="F21" s="34"/>
      <c r="G21" s="38">
        <f t="shared" si="0"/>
        <v>0</v>
      </c>
      <c r="I21" s="25"/>
      <c r="J21" s="25"/>
      <c r="K21" s="25"/>
      <c r="L21" s="25"/>
      <c r="M21" s="25"/>
      <c r="N21" s="25"/>
    </row>
    <row r="22" spans="1:14" ht="28.15" customHeight="1" x14ac:dyDescent="0.2">
      <c r="A22" s="29">
        <v>13</v>
      </c>
      <c r="B22" s="84">
        <v>300</v>
      </c>
      <c r="C22" s="41" t="s">
        <v>112</v>
      </c>
      <c r="D22" s="85" t="s">
        <v>6</v>
      </c>
      <c r="E22" s="33">
        <v>14</v>
      </c>
      <c r="F22" s="34"/>
      <c r="G22" s="38">
        <f t="shared" si="0"/>
        <v>0</v>
      </c>
      <c r="I22" s="25"/>
      <c r="J22" s="25"/>
      <c r="K22" s="25"/>
      <c r="L22" s="25"/>
      <c r="M22" s="25"/>
      <c r="N22" s="25"/>
    </row>
    <row r="23" spans="1:14" ht="13.15" customHeight="1" x14ac:dyDescent="0.2">
      <c r="A23" s="29">
        <v>14</v>
      </c>
      <c r="B23" s="84">
        <v>366</v>
      </c>
      <c r="C23" s="84" t="s">
        <v>55</v>
      </c>
      <c r="D23" s="85" t="s">
        <v>6</v>
      </c>
      <c r="E23" s="84">
        <v>74</v>
      </c>
      <c r="F23" s="86"/>
      <c r="G23" s="38">
        <f t="shared" si="0"/>
        <v>0</v>
      </c>
      <c r="I23" s="25"/>
      <c r="J23" s="25"/>
      <c r="K23" s="25"/>
      <c r="L23" s="25"/>
      <c r="M23" s="25"/>
      <c r="N23" s="25"/>
    </row>
    <row r="24" spans="1:14" s="117" customFormat="1" ht="13.15" customHeight="1" x14ac:dyDescent="0.2">
      <c r="A24" s="29">
        <v>15</v>
      </c>
      <c r="B24" s="33">
        <v>302</v>
      </c>
      <c r="C24" s="33" t="s">
        <v>36</v>
      </c>
      <c r="D24" s="35" t="s">
        <v>6</v>
      </c>
      <c r="E24" s="33">
        <v>2</v>
      </c>
      <c r="F24" s="34"/>
      <c r="G24" s="38">
        <f t="shared" si="0"/>
        <v>0</v>
      </c>
      <c r="I24" s="25"/>
      <c r="J24" s="25"/>
      <c r="K24" s="25"/>
      <c r="L24" s="25"/>
      <c r="M24" s="25"/>
      <c r="N24" s="25"/>
    </row>
    <row r="25" spans="1:14" ht="13.15" customHeight="1" x14ac:dyDescent="0.2">
      <c r="A25" s="29">
        <v>16</v>
      </c>
      <c r="B25" s="33">
        <v>366</v>
      </c>
      <c r="C25" s="33" t="s">
        <v>92</v>
      </c>
      <c r="D25" s="35" t="s">
        <v>6</v>
      </c>
      <c r="E25" s="33">
        <v>2</v>
      </c>
      <c r="F25" s="34"/>
      <c r="G25" s="38">
        <f t="shared" si="0"/>
        <v>0</v>
      </c>
      <c r="I25" s="23"/>
      <c r="J25" s="25"/>
      <c r="K25" s="25"/>
      <c r="L25" s="25"/>
      <c r="M25" s="25"/>
      <c r="N25" s="25"/>
    </row>
    <row r="26" spans="1:14" ht="13.15" customHeight="1" x14ac:dyDescent="0.2">
      <c r="A26" s="29">
        <v>17</v>
      </c>
      <c r="B26" s="33">
        <v>1111</v>
      </c>
      <c r="C26" s="33" t="s">
        <v>20</v>
      </c>
      <c r="D26" s="35" t="s">
        <v>21</v>
      </c>
      <c r="E26" s="33">
        <v>15</v>
      </c>
      <c r="F26" s="34"/>
      <c r="G26" s="56">
        <f t="shared" ref="G26" si="2">E26*F26</f>
        <v>0</v>
      </c>
    </row>
    <row r="27" spans="1:14" ht="15" customHeight="1" x14ac:dyDescent="0.2">
      <c r="A27" s="57" t="s">
        <v>13</v>
      </c>
      <c r="B27" s="150" t="s">
        <v>22</v>
      </c>
      <c r="C27" s="150"/>
      <c r="D27" s="150"/>
      <c r="E27" s="150"/>
      <c r="F27" s="150"/>
      <c r="G27" s="55">
        <f>SUM(G10:G26)</f>
        <v>0</v>
      </c>
    </row>
    <row r="28" spans="1:14" ht="15" customHeight="1" x14ac:dyDescent="0.2"/>
    <row r="29" spans="1:14" ht="25.5" x14ac:dyDescent="0.2">
      <c r="A29" s="26" t="s">
        <v>14</v>
      </c>
      <c r="B29" s="27" t="s">
        <v>35</v>
      </c>
      <c r="C29" s="27" t="s">
        <v>40</v>
      </c>
      <c r="D29" s="27" t="s">
        <v>12</v>
      </c>
      <c r="E29" s="27" t="s">
        <v>4</v>
      </c>
      <c r="F29" s="27" t="s">
        <v>5</v>
      </c>
      <c r="G29" s="28" t="s">
        <v>11</v>
      </c>
    </row>
    <row r="30" spans="1:14" x14ac:dyDescent="0.2">
      <c r="A30" s="29">
        <v>1</v>
      </c>
      <c r="B30" s="33">
        <v>210111213</v>
      </c>
      <c r="C30" s="33" t="s">
        <v>96</v>
      </c>
      <c r="D30" s="35"/>
      <c r="E30" s="33">
        <v>17</v>
      </c>
      <c r="F30" s="34"/>
      <c r="G30" s="38">
        <f t="shared" ref="G30:G45" si="3">E30*F30</f>
        <v>0</v>
      </c>
    </row>
    <row r="31" spans="1:14" x14ac:dyDescent="0.2">
      <c r="A31" s="29">
        <v>2</v>
      </c>
      <c r="B31" s="33">
        <v>220281307</v>
      </c>
      <c r="C31" s="33" t="s">
        <v>95</v>
      </c>
      <c r="D31" s="35" t="s">
        <v>7</v>
      </c>
      <c r="E31" s="33">
        <v>1360</v>
      </c>
      <c r="F31" s="34"/>
      <c r="G31" s="38">
        <f t="shared" si="3"/>
        <v>0</v>
      </c>
    </row>
    <row r="32" spans="1:14" x14ac:dyDescent="0.2">
      <c r="A32" s="29">
        <v>3</v>
      </c>
      <c r="B32" s="33">
        <v>220281307</v>
      </c>
      <c r="C32" s="33" t="s">
        <v>113</v>
      </c>
      <c r="D32" s="35" t="s">
        <v>7</v>
      </c>
      <c r="E32" s="33">
        <v>45</v>
      </c>
      <c r="F32" s="34"/>
      <c r="G32" s="38">
        <f t="shared" si="3"/>
        <v>0</v>
      </c>
    </row>
    <row r="33" spans="1:7" x14ac:dyDescent="0.2">
      <c r="A33" s="29">
        <v>4</v>
      </c>
      <c r="B33" s="33">
        <v>210010001</v>
      </c>
      <c r="C33" s="33" t="s">
        <v>110</v>
      </c>
      <c r="D33" s="35" t="s">
        <v>7</v>
      </c>
      <c r="E33" s="33">
        <v>10</v>
      </c>
      <c r="F33" s="34"/>
      <c r="G33" s="38">
        <f t="shared" si="3"/>
        <v>0</v>
      </c>
    </row>
    <row r="34" spans="1:7" x14ac:dyDescent="0.2">
      <c r="A34" s="29">
        <v>5</v>
      </c>
      <c r="B34" s="33">
        <v>210010003</v>
      </c>
      <c r="C34" s="33" t="s">
        <v>109</v>
      </c>
      <c r="D34" s="35" t="s">
        <v>7</v>
      </c>
      <c r="E34" s="33">
        <v>5</v>
      </c>
      <c r="F34" s="34"/>
      <c r="G34" s="38">
        <f t="shared" si="3"/>
        <v>0</v>
      </c>
    </row>
    <row r="35" spans="1:7" x14ac:dyDescent="0.2">
      <c r="A35" s="29">
        <v>6</v>
      </c>
      <c r="B35" s="33">
        <v>220261143</v>
      </c>
      <c r="C35" s="33" t="s">
        <v>121</v>
      </c>
      <c r="D35" s="35" t="s">
        <v>6</v>
      </c>
      <c r="E35" s="33">
        <v>30</v>
      </c>
      <c r="F35" s="34"/>
      <c r="G35" s="38">
        <f t="shared" si="3"/>
        <v>0</v>
      </c>
    </row>
    <row r="36" spans="1:7" x14ac:dyDescent="0.2">
      <c r="A36" s="29">
        <v>7</v>
      </c>
      <c r="B36" s="33">
        <v>215012110</v>
      </c>
      <c r="C36" s="32" t="s">
        <v>122</v>
      </c>
      <c r="D36" s="35" t="s">
        <v>7</v>
      </c>
      <c r="E36" s="33">
        <v>6</v>
      </c>
      <c r="F36" s="34"/>
      <c r="G36" s="38">
        <f t="shared" si="3"/>
        <v>0</v>
      </c>
    </row>
    <row r="37" spans="1:7" x14ac:dyDescent="0.2">
      <c r="A37" s="29">
        <v>8</v>
      </c>
      <c r="B37" s="33">
        <v>215012130</v>
      </c>
      <c r="C37" s="32" t="s">
        <v>108</v>
      </c>
      <c r="D37" s="35" t="s">
        <v>7</v>
      </c>
      <c r="E37" s="33">
        <v>6</v>
      </c>
      <c r="F37" s="34"/>
      <c r="G37" s="38">
        <f t="shared" si="3"/>
        <v>0</v>
      </c>
    </row>
    <row r="38" spans="1:7" ht="28.15" customHeight="1" x14ac:dyDescent="0.2">
      <c r="A38" s="29">
        <v>9</v>
      </c>
      <c r="B38" s="84">
        <v>215012150</v>
      </c>
      <c r="C38" s="32" t="s">
        <v>99</v>
      </c>
      <c r="D38" s="35" t="s">
        <v>7</v>
      </c>
      <c r="E38" s="33">
        <v>68</v>
      </c>
      <c r="F38" s="34"/>
      <c r="G38" s="38">
        <f t="shared" si="3"/>
        <v>0</v>
      </c>
    </row>
    <row r="39" spans="1:7" x14ac:dyDescent="0.2">
      <c r="A39" s="29">
        <v>10</v>
      </c>
      <c r="B39" s="33">
        <v>215012220</v>
      </c>
      <c r="C39" s="32" t="s">
        <v>98</v>
      </c>
      <c r="D39" s="35" t="s">
        <v>7</v>
      </c>
      <c r="E39" s="33">
        <v>54</v>
      </c>
      <c r="F39" s="34"/>
      <c r="G39" s="38">
        <f t="shared" si="3"/>
        <v>0</v>
      </c>
    </row>
    <row r="40" spans="1:7" x14ac:dyDescent="0.2">
      <c r="A40" s="29">
        <v>11</v>
      </c>
      <c r="B40" s="33">
        <v>215012220</v>
      </c>
      <c r="C40" s="32" t="s">
        <v>107</v>
      </c>
      <c r="D40" s="35" t="s">
        <v>7</v>
      </c>
      <c r="E40" s="33">
        <v>8</v>
      </c>
      <c r="F40" s="34"/>
      <c r="G40" s="38">
        <f t="shared" si="3"/>
        <v>0</v>
      </c>
    </row>
    <row r="41" spans="1:7" ht="28.15" customHeight="1" x14ac:dyDescent="0.2">
      <c r="A41" s="29">
        <v>12</v>
      </c>
      <c r="B41" s="90">
        <v>215012250</v>
      </c>
      <c r="C41" s="41" t="s">
        <v>111</v>
      </c>
      <c r="D41" s="85" t="s">
        <v>6</v>
      </c>
      <c r="E41" s="33">
        <v>16</v>
      </c>
      <c r="F41" s="34"/>
      <c r="G41" s="38">
        <f t="shared" si="3"/>
        <v>0</v>
      </c>
    </row>
    <row r="42" spans="1:7" ht="38.25" x14ac:dyDescent="0.2">
      <c r="A42" s="29">
        <v>13</v>
      </c>
      <c r="B42" s="90">
        <v>215012250</v>
      </c>
      <c r="C42" s="41" t="s">
        <v>112</v>
      </c>
      <c r="D42" s="85" t="s">
        <v>6</v>
      </c>
      <c r="E42" s="33">
        <v>14</v>
      </c>
      <c r="F42" s="34"/>
      <c r="G42" s="38">
        <f t="shared" si="3"/>
        <v>0</v>
      </c>
    </row>
    <row r="43" spans="1:7" x14ac:dyDescent="0.2">
      <c r="A43" s="29">
        <v>14</v>
      </c>
      <c r="B43" s="84">
        <v>210010331</v>
      </c>
      <c r="C43" s="84" t="s">
        <v>55</v>
      </c>
      <c r="D43" s="85" t="s">
        <v>6</v>
      </c>
      <c r="E43" s="84">
        <v>74</v>
      </c>
      <c r="F43" s="86"/>
      <c r="G43" s="38">
        <f t="shared" si="3"/>
        <v>0</v>
      </c>
    </row>
    <row r="44" spans="1:7" s="117" customFormat="1" x14ac:dyDescent="0.2">
      <c r="A44" s="29">
        <v>15</v>
      </c>
      <c r="B44" s="33">
        <v>210010301</v>
      </c>
      <c r="C44" s="33" t="s">
        <v>36</v>
      </c>
      <c r="D44" s="35" t="s">
        <v>6</v>
      </c>
      <c r="E44" s="33">
        <v>2</v>
      </c>
      <c r="F44" s="34"/>
      <c r="G44" s="38">
        <f t="shared" si="3"/>
        <v>0</v>
      </c>
    </row>
    <row r="45" spans="1:7" x14ac:dyDescent="0.2">
      <c r="A45" s="29">
        <v>16</v>
      </c>
      <c r="B45" s="33">
        <v>210010331</v>
      </c>
      <c r="C45" s="33" t="s">
        <v>92</v>
      </c>
      <c r="D45" s="35" t="s">
        <v>6</v>
      </c>
      <c r="E45" s="33">
        <v>2</v>
      </c>
      <c r="F45" s="34"/>
      <c r="G45" s="38">
        <f t="shared" si="3"/>
        <v>0</v>
      </c>
    </row>
    <row r="46" spans="1:7" x14ac:dyDescent="0.2">
      <c r="A46" s="29">
        <v>17</v>
      </c>
      <c r="B46" s="33" t="s">
        <v>38</v>
      </c>
      <c r="C46" s="151" t="s">
        <v>47</v>
      </c>
      <c r="D46" s="152"/>
      <c r="E46" s="152"/>
      <c r="F46" s="153"/>
      <c r="G46" s="38"/>
    </row>
    <row r="47" spans="1:7" x14ac:dyDescent="0.2">
      <c r="A47" s="29">
        <v>18</v>
      </c>
      <c r="B47" s="36">
        <v>320410002</v>
      </c>
      <c r="C47" s="147" t="s">
        <v>123</v>
      </c>
      <c r="D47" s="148"/>
      <c r="E47" s="148"/>
      <c r="F47" s="149"/>
      <c r="G47" s="38"/>
    </row>
    <row r="48" spans="1:7" s="78" customFormat="1" x14ac:dyDescent="0.2">
      <c r="A48" s="29">
        <v>19</v>
      </c>
      <c r="B48" s="36">
        <v>220321771</v>
      </c>
      <c r="C48" s="81" t="s">
        <v>124</v>
      </c>
      <c r="D48" s="82"/>
      <c r="E48" s="82"/>
      <c r="F48" s="83"/>
      <c r="G48" s="91"/>
    </row>
    <row r="49" spans="1:7" x14ac:dyDescent="0.2">
      <c r="A49" s="57" t="s">
        <v>13</v>
      </c>
      <c r="B49" s="150" t="s">
        <v>31</v>
      </c>
      <c r="C49" s="150"/>
      <c r="D49" s="150"/>
      <c r="E49" s="150"/>
      <c r="F49" s="150"/>
      <c r="G49" s="55">
        <f>SUM(G30:G48)</f>
        <v>0</v>
      </c>
    </row>
  </sheetData>
  <mergeCells count="11">
    <mergeCell ref="B49:F49"/>
    <mergeCell ref="B7:G7"/>
    <mergeCell ref="B27:F27"/>
    <mergeCell ref="A1:E1"/>
    <mergeCell ref="B2:G2"/>
    <mergeCell ref="B3:G3"/>
    <mergeCell ref="B4:G4"/>
    <mergeCell ref="B5:G5"/>
    <mergeCell ref="B6:G6"/>
    <mergeCell ref="C46:F46"/>
    <mergeCell ref="C47:F47"/>
  </mergeCells>
  <pageMargins left="0.43307086614173229" right="0.19685039370078741" top="0.33" bottom="0" header="0.31496062992125984" footer="0.15748031496062992"/>
  <pageSetup paperSize="9" scale="93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rekapitulace</vt:lpstr>
      <vt:lpstr>SO01 km.vedení+PBŘ-mat.+mont.</vt:lpstr>
      <vt:lpstr>SO02 obvody od RH-materiál</vt:lpstr>
      <vt:lpstr>SO02 obvody od RH-montáž</vt:lpstr>
      <vt:lpstr>SO03 slaboproud</vt:lpstr>
      <vt:lpstr>'SO02 obvody od RH-materiál'!Oblast_tisku</vt:lpstr>
      <vt:lpstr>'SO02 obvody od RH-montáž'!Oblast_tisku</vt:lpstr>
      <vt:lpstr>'SO03 slaboproud'!Oblast_tisku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Semilsky</dc:creator>
  <cp:lastModifiedBy>Oplíštil Petr</cp:lastModifiedBy>
  <cp:lastPrinted>2020-06-30T06:11:59Z</cp:lastPrinted>
  <dcterms:created xsi:type="dcterms:W3CDTF">2010-04-29T11:12:47Z</dcterms:created>
  <dcterms:modified xsi:type="dcterms:W3CDTF">2020-09-17T13:02:21Z</dcterms:modified>
</cp:coreProperties>
</file>